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mc:AlternateContent xmlns:mc="http://schemas.openxmlformats.org/markup-compatibility/2006">
    <mc:Choice Requires="x15">
      <x15ac:absPath xmlns:x15ac="http://schemas.microsoft.com/office/spreadsheetml/2010/11/ac" url="C:\Users\mantenimiento1\Desktop\COMPARTIDA INFRA\2025\8. ING. MARCO VELASCO\OFICIOS  - TORRE NUEVA\INFORMES\15. MAYO\"/>
    </mc:Choice>
  </mc:AlternateContent>
  <xr:revisionPtr revIDLastSave="0" documentId="13_ncr:1_{F618AADF-51DB-452C-827B-6848C50EBCF3}" xr6:coauthVersionLast="47" xr6:coauthVersionMax="47" xr10:uidLastSave="{00000000-0000-0000-0000-000000000000}"/>
  <bookViews>
    <workbookView xWindow="-120" yWindow="-120" windowWidth="29040" windowHeight="15720" xr2:uid="{0435BE1F-BE5C-47A3-915A-87AA1C42C637}"/>
  </bookViews>
  <sheets>
    <sheet name="ABR 25" sheetId="2" r:id="rId1"/>
  </sheets>
  <definedNames>
    <definedName name="_xlnm.Print_Area" localSheetId="0">'ABR 25'!$A$2:$AK$118</definedName>
    <definedName name="_xlnm.Print_Titles" localSheetId="0">'ABR 25'!$2:$23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46" i="2" l="1"/>
  <c r="M45" i="2"/>
  <c r="K61" i="2"/>
  <c r="AH117" i="2" l="1"/>
  <c r="AA62" i="2"/>
  <c r="O62" i="2"/>
  <c r="G62" i="2"/>
  <c r="AE61" i="2"/>
  <c r="K60" i="2"/>
  <c r="AF55" i="2"/>
  <c r="M51" i="2"/>
  <c r="M50" i="2"/>
  <c r="M49" i="2"/>
  <c r="M48" i="2"/>
  <c r="M47" i="2"/>
  <c r="AB44" i="2"/>
  <c r="G37" i="2"/>
  <c r="E26" i="2"/>
  <c r="Y19" i="2"/>
  <c r="S19" i="2"/>
  <c r="N19" i="2"/>
  <c r="I17" i="2"/>
  <c r="I19" i="2" s="1"/>
  <c r="AD19" i="2" l="1"/>
  <c r="K62" i="2"/>
  <c r="M54" i="2"/>
  <c r="H54" i="2" s="1"/>
  <c r="H55" i="2" s="1"/>
  <c r="AE60" i="2"/>
  <c r="AE62" i="2" s="1"/>
</calcChain>
</file>

<file path=xl/sharedStrings.xml><?xml version="1.0" encoding="utf-8"?>
<sst xmlns="http://schemas.openxmlformats.org/spreadsheetml/2006/main" count="186" uniqueCount="155">
  <si>
    <t>INFORME DE EJECUCIÓN PROYECTOS DE INFRAESTRUCTURA</t>
  </si>
  <si>
    <t>1. INFORMACIÓN GENERAL DEL PROYECTO</t>
  </si>
  <si>
    <t>RESOLUCIÓN DE ASIGNACIÓN No. 1832 DE 2023</t>
  </si>
  <si>
    <t>Informe No.</t>
  </si>
  <si>
    <t>Fecha</t>
  </si>
  <si>
    <t>Departamento</t>
  </si>
  <si>
    <t>CAUCA</t>
  </si>
  <si>
    <t>Municipio</t>
  </si>
  <si>
    <t>POPAYAN</t>
  </si>
  <si>
    <t>Entidad Beneficiaria</t>
  </si>
  <si>
    <t>HOSPITAL UNIVERSITARIO SAN JOSÉ DE POPAYÁN EMPRESA SOCIAL DEL ESTADO.</t>
  </si>
  <si>
    <t>Objeto del Proyecto:</t>
  </si>
  <si>
    <t xml:space="preserve">“CONSTRUCCION DE EDIFICIO PARA EL SERVICIO DE CONSULTA EXTERNA, PROCESOS DE INNOVACION – INVESTIGACION Y PROCESOS ADMINISTRATIVOS DEL HOSPITAL UNIVERSITARIO SAN JOSE DE POPAYAN E.S.E, SEGÚN PROYECTO APROBADO POR EL MINISTERIO DE SALUD Y PROTECCION SOCIAL, Y RECURSOS ASIGNADOS MEDIANTE RESOLUCION No 1832 DEL 8 DE NOVIEMBRE DE 2023” </t>
  </si>
  <si>
    <t>2, DATOS GENERALES DEL PROYECTO</t>
  </si>
  <si>
    <t>Valor del Proyecto:</t>
  </si>
  <si>
    <t>Treinta y tres mil setecientos sesenta y cuatro millones quinientos noventa y seis mil novecientos cincuenta y nueve pesos mcte</t>
  </si>
  <si>
    <t>Fecha de Presentación Proyecto</t>
  </si>
  <si>
    <t>18 de septiembre 2023</t>
  </si>
  <si>
    <t>Fecha de aprobación Proyecto</t>
  </si>
  <si>
    <t>19 de octubre de 2023</t>
  </si>
  <si>
    <t>COFINANCIACION</t>
  </si>
  <si>
    <t>MSPS</t>
  </si>
  <si>
    <t>ESE</t>
  </si>
  <si>
    <t xml:space="preserve">TOTAL </t>
  </si>
  <si>
    <t>Valor Aporte Cofinanciación</t>
  </si>
  <si>
    <t>Acto Administrativo de asignación</t>
  </si>
  <si>
    <t>Valor Total:</t>
  </si>
  <si>
    <t>Fecha de giro proyecto Inicial</t>
  </si>
  <si>
    <t>Plazo Inicial de Ejecución:</t>
  </si>
  <si>
    <t>VEINTE (20) MESES</t>
  </si>
  <si>
    <t>Plazo de Ejecución Final:</t>
  </si>
  <si>
    <t>* Inserte las filas que requiera de presentarse ajuste presupuestales al proyecto - Suprima las casillas innecesarias</t>
  </si>
  <si>
    <t xml:space="preserve">3. INFORMACIÓN GENERAL DE LOS CONTRATOS </t>
  </si>
  <si>
    <t>Informe Nº</t>
  </si>
  <si>
    <t>Periodo comprendido entre el</t>
  </si>
  <si>
    <t>y     el</t>
  </si>
  <si>
    <t>CONTRATO DE OBRA</t>
  </si>
  <si>
    <t>CONTRATO DE INTERVENTORIA DE OBRA</t>
  </si>
  <si>
    <t>Contratante:</t>
  </si>
  <si>
    <t>Contrato Nº:</t>
  </si>
  <si>
    <t>358 DE 2023</t>
  </si>
  <si>
    <t>078 DE 2024</t>
  </si>
  <si>
    <t>Contratista:</t>
  </si>
  <si>
    <t>CONSORCIO EVOLET</t>
  </si>
  <si>
    <t>CONSORCIO INTERSALUD PZ</t>
  </si>
  <si>
    <t>Plazo Inicial:</t>
  </si>
  <si>
    <t>VEINTE MESES</t>
  </si>
  <si>
    <t>Fecha de Inicio:</t>
  </si>
  <si>
    <t>|</t>
  </si>
  <si>
    <t>22 de marzo de 2024</t>
  </si>
  <si>
    <t>Fecha de terminación:</t>
  </si>
  <si>
    <t>Nueva fecha de terminación:</t>
  </si>
  <si>
    <t>Valor Inicial:</t>
  </si>
  <si>
    <t>Valor Anticipo:</t>
  </si>
  <si>
    <t>(30%) del valor del contrato a título de anticipo una vez obtenidas las licencias de construcción. El anticipo se tramitará previa solicitud del Contratista y aceptación de las condiciones del Hospital Universitario San José E.S.E para su entrega. En todo caso el anticipo estará sujeto a la disponibilidad de cupo en el Programa Anual Mensualizado de Caja (PAC).</t>
  </si>
  <si>
    <t xml:space="preserve">No tiene anticipo </t>
  </si>
  <si>
    <t>Forma de Pago</t>
  </si>
  <si>
    <t>El precio del contrato se pagará por medio de actas parciales debidamente aprobadas por el interventor, y avaladas por el supervisor de la interventoría, de todas maneras, El último pago, se efectuará con el Acta de Liquidación Final del contrato y no podrá ser por un valor menor del diez por ciento (10%) del valor del contrato y debe ir acompañada del informe final de interventoría, donde se certifique el recibo a satisfacción de la construcción, de acuerdo a los términos de la propuesta económica presentada por el CONTRATISTA.</t>
  </si>
  <si>
    <t>El Hospital Universitario San José pagará al interventor el valor del contrato, dentro de los 60 días siguientes a la presentación de la cuenta, mediante actas parciales, las cuales se tasarán de acuerdo al avance del contrato de obra vigilado, de acuerdo con la interventoría ejecutada, revisada, aceptada y recibida a satisfacción por el supervisor, las cuales además deben ser verificables físicamente y deberán soportarse en actas de interventoría.</t>
  </si>
  <si>
    <t>Valor pagado: ANTICIPO</t>
  </si>
  <si>
    <t>Valor pagado:</t>
  </si>
  <si>
    <t>Nombre del Supervisor</t>
  </si>
  <si>
    <t>JUAN FRANCISCO MORA OBANDO</t>
  </si>
  <si>
    <t>Nombre Interventor:</t>
  </si>
  <si>
    <t xml:space="preserve">CONSORCIO INTERSALUD PZ, RPS. LEGAL MICHELLE PROAÑO </t>
  </si>
  <si>
    <t>* Inserte las filas que requiera según el número de suspensiones, reinicios, Prorrogas, adiciones presupuestales, etc. - Suprima las casillas innecesarias</t>
  </si>
  <si>
    <t>4. RESUMEN DE PAGOS</t>
  </si>
  <si>
    <t>CONTRATO DE OBRA Nº    358-2023</t>
  </si>
  <si>
    <t>CONTRATO DE INTERVENTORIA Nº 078-2024</t>
  </si>
  <si>
    <t>CONCEPTO</t>
  </si>
  <si>
    <t>FECHA DE PAGO</t>
  </si>
  <si>
    <t>VALOR BRUTO PAGADO</t>
  </si>
  <si>
    <t>VALOR NETO AMORTIZANDO ANT</t>
  </si>
  <si>
    <t>%</t>
  </si>
  <si>
    <t>VALOR</t>
  </si>
  <si>
    <t>Anticipo del 30%</t>
  </si>
  <si>
    <t>Anticipo</t>
  </si>
  <si>
    <t>Acta Parcial No. 1</t>
  </si>
  <si>
    <t>TOTAL PAGADO OBRA</t>
  </si>
  <si>
    <t>TOTAL PAGADO INTERVENTORÍA</t>
  </si>
  <si>
    <t>SALDO POR EJECUTAR</t>
  </si>
  <si>
    <t>5. SEGUIMIENTO AL AVANCE</t>
  </si>
  <si>
    <t>AVANCE FISICO (%)</t>
  </si>
  <si>
    <t>AVANCE FINANCIERO (%) Incluye ejecutado de Interventoría</t>
  </si>
  <si>
    <t>ACUM. ANTERIOR</t>
  </si>
  <si>
    <t>AVANCE MENSUAL</t>
  </si>
  <si>
    <t>TOTAL ACUMULADO</t>
  </si>
  <si>
    <t>% Programado</t>
  </si>
  <si>
    <t>% Ejecutado</t>
  </si>
  <si>
    <t>Diferencia</t>
  </si>
  <si>
    <t>6.RENDIMIENTOS FINANCIEROS</t>
  </si>
  <si>
    <t>En este campo indicar fecha del envío del soporte de la transferencia de rendimientos financieros, valor y mes correspondiente</t>
  </si>
  <si>
    <t>ENERO</t>
  </si>
  <si>
    <t>FEBRERO</t>
  </si>
  <si>
    <t>MARZO</t>
  </si>
  <si>
    <t>ABRIL</t>
  </si>
  <si>
    <t>MAYO</t>
  </si>
  <si>
    <t>JUNIO</t>
  </si>
  <si>
    <t>JULIO</t>
  </si>
  <si>
    <t>AGOSTO</t>
  </si>
  <si>
    <t>SEPTIEMBRE</t>
  </si>
  <si>
    <t>OCTUBRE</t>
  </si>
  <si>
    <t>NOVIEMBRE</t>
  </si>
  <si>
    <t>DICIEMBRE</t>
  </si>
  <si>
    <t>ENERO 2025</t>
  </si>
  <si>
    <t>FEBRERO 2025</t>
  </si>
  <si>
    <t>MARZO 2025</t>
  </si>
  <si>
    <t>ABRIL 2025</t>
  </si>
  <si>
    <t>* Inserte las filas que requiera según el numero de rendimientos generados y reportados</t>
  </si>
  <si>
    <t>7. DESCRIPCIÓN DE ACTIVIDADES EJECUTADAS EN EL PERIODO DEL INFORME</t>
  </si>
  <si>
    <t>8. REGISTRO FOTOGRÁFICO</t>
  </si>
  <si>
    <t>9. CONCLUSIONES Y ACTIVIDADESDE SEGUIMIENTO</t>
  </si>
  <si>
    <t>10. ACCIONES A SEGUIR POR PARTE DEL MSPS</t>
  </si>
  <si>
    <t>11. ESTADO DE CARGUE DE INFORMACIÓN EN PLATAFORMA PISIS</t>
  </si>
  <si>
    <t>En este campo se debe indicar la fecha del último cargue realizado en la plataforma PISIS por parte de la entidad ejecutora y si está actualizada la misma</t>
  </si>
  <si>
    <t xml:space="preserve">Acto administrativo de incorporación de recursos </t>
  </si>
  <si>
    <t>D05 ACTAS DE EJECUCION PARCIAL Y FINALES</t>
  </si>
  <si>
    <t>D09 COMPROBANTE REINTEGRO RECURSOS</t>
  </si>
  <si>
    <t>NA</t>
  </si>
  <si>
    <t>D02 LINEAMIENTO TECNICOS</t>
  </si>
  <si>
    <t>D06 INFORMES PARCIALES</t>
  </si>
  <si>
    <t>D10 RELACION RENDIMIENTOS FINANCIEROS</t>
  </si>
  <si>
    <t>D03 CONTRATO</t>
  </si>
  <si>
    <t>D07 ACTAS DE LIQUIDACION</t>
  </si>
  <si>
    <t>D11 CONSIGNACION REINTEGRO RENDIMIENTOS</t>
  </si>
  <si>
    <t>D04 POLIZA</t>
  </si>
  <si>
    <t>D08 REINTEGRO DE RECURSOS</t>
  </si>
  <si>
    <t>D12 COMUNCIACIONES DIRIGIDAS AL MINISTERIO</t>
  </si>
  <si>
    <t>Elaborado por:</t>
  </si>
  <si>
    <t>Revisador por:</t>
  </si>
  <si>
    <t>Revisado por:</t>
  </si>
  <si>
    <t>Nombre: Juan Francisco Mora Obando</t>
  </si>
  <si>
    <t>Nombre: Andres Felipe Sossa Caballero</t>
  </si>
  <si>
    <t>Fecha de Elaboración:</t>
  </si>
  <si>
    <t>Cargo: Apoyo a la supervision</t>
  </si>
  <si>
    <t>Cargo: Supervisor</t>
  </si>
  <si>
    <t>Cargo: Contratista MSPS</t>
  </si>
  <si>
    <t>Pag. 1</t>
  </si>
  <si>
    <r>
      <t>En este campo indicar que acciones se ejecutaron en el mes del informe presentado, que pendientes se tienen en el proyecto que se consideren importantes y de seguimiento por parte del MSPS (acciones correctivas y preventivas)</t>
    </r>
    <r>
      <rPr>
        <b/>
        <i/>
        <sz val="15"/>
        <rFont val="Arial Narrow"/>
        <family val="2"/>
      </rPr>
      <t>*** Este campo será diligenciado por el Ministerio de Salud y Protección Social</t>
    </r>
  </si>
  <si>
    <r>
      <t>En este campo indicar que acciones se proyectan para ejecutar en el siguiente mes del informe presentado, que pendientes se tienen en el proyecto que se consideren importantes y de seguimiento por parte de la Entidad ejecutora (acciones correctivas y preventivas)</t>
    </r>
    <r>
      <rPr>
        <b/>
        <i/>
        <sz val="15"/>
        <rFont val="Arial Narrow"/>
        <family val="2"/>
      </rPr>
      <t xml:space="preserve"> *** Este campo será diligenciado por el Ministerio de Salud y Protección Social</t>
    </r>
  </si>
  <si>
    <t xml:space="preserve">Fundicion pantallas y columnas N +11.50 a N +15.40 </t>
  </si>
  <si>
    <t xml:space="preserve">Armado de acero vigas y losa de entrepiso 4 N +15.40- Instalacion de vigas joits </t>
  </si>
  <si>
    <t>Nombre: Marco Antonio Velasco Mejia</t>
  </si>
  <si>
    <t>25 DE ABRIL AL 25 DE MAYO DE 2025</t>
  </si>
  <si>
    <t>Fundición losa entrepiso N+15.40</t>
  </si>
  <si>
    <t xml:space="preserve">Armado de aceros para pantallas y columnas N +15.40 a N +19.30 </t>
  </si>
  <si>
    <t>Mamposteria nivel 2</t>
  </si>
  <si>
    <t>Instalacion redes hidrosanitarias nivel 2</t>
  </si>
  <si>
    <t>Veinticinco (25) meses veintiún  (21) días.</t>
  </si>
  <si>
    <t>13 de mayo de 2025</t>
  </si>
  <si>
    <t>Escaleras de emergencia</t>
  </si>
  <si>
    <t>Escaleras de principales</t>
  </si>
  <si>
    <t>MAYO 2025</t>
  </si>
  <si>
    <t>Durante el periodo del 26 de abril al 25 de mayo de 2025, se avanzó significativamente en la construcción de la estructura de la edificación. Las actividades se centraron en la modulación, formaleta y obra temporal, procesos esenciales para la creación de un soporte temporal que permite el armado de elementos estructurales como vigas y la losa de entrepiso 4  N+15.40, el suministro e instalación de vigas joist, malla electrosoldada y su posterior fundición, la instalación de acero de refuerzo y de formaleta para la construcción de pantallas y columnas del piso 5 N+15.40 a N+19.30 para su posterior fundicion, armado de elementos estructurales como vigas de entrepiso 5 N+19.30, el suministro e instalación de vigas joist, malla electrosoldada. Adicionalmente se adelantan trabajos de mamposteria e instalacion de redes hidrosanitarias para el primer y segundo nivel del edificio.</t>
  </si>
  <si>
    <t>Acta Parcial No.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</si>
</sst>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240A]d&quot; de &quot;mmmm&quot; de &quot;yyyy;@"/>
    <numFmt numFmtId="165" formatCode="_ &quot;$&quot;\ * #,##0.00_ ;_ &quot;$&quot;\ * \-#,##0.00_ ;_ &quot;$&quot;\ * &quot;-&quot;??_ ;_ @_ "/>
    <numFmt numFmtId="166" formatCode="_-&quot;$&quot;* #,##0.00_-;\-&quot;$&quot;* #,##0.00_-;_-&quot;$&quot;* &quot;-&quot;??_-;_-@_-"/>
    <numFmt numFmtId="167" formatCode="_ * #,##0.00_ ;_ * \-#,##0.00_ ;_ * &quot;-&quot;??_ ;_ @_ "/>
    <numFmt numFmtId="168" formatCode="0.0%"/>
    <numFmt numFmtId="169" formatCode="[$$-240A]\ #,##0.00"/>
  </numFmts>
  <fonts count="23" x14ac:knownFonts="1">
    <font>
      <sz val="10"/>
      <name val="Arial"/>
    </font>
    <font>
      <sz val="9"/>
      <name val="Arial Narrow"/>
      <family val="2"/>
    </font>
    <font>
      <b/>
      <sz val="16"/>
      <name val="Arial Narrow"/>
      <family val="2"/>
    </font>
    <font>
      <b/>
      <sz val="14"/>
      <name val="Arial Narrow"/>
      <family val="2"/>
    </font>
    <font>
      <b/>
      <sz val="9"/>
      <name val="Arial Narrow"/>
      <family val="2"/>
    </font>
    <font>
      <sz val="14"/>
      <name val="Arial Narrow"/>
      <family val="2"/>
    </font>
    <font>
      <sz val="10"/>
      <name val="Arial"/>
      <family val="2"/>
    </font>
    <font>
      <sz val="15"/>
      <name val="Arial Narrow"/>
      <family val="2"/>
    </font>
    <font>
      <b/>
      <sz val="15"/>
      <name val="Arial Narrow"/>
      <family val="2"/>
    </font>
    <font>
      <sz val="11"/>
      <name val="Arial Narrow"/>
      <family val="2"/>
    </font>
    <font>
      <sz val="16"/>
      <name val="Arial Narrow"/>
      <family val="2"/>
    </font>
    <font>
      <sz val="12"/>
      <name val="Arial Narrow"/>
      <family val="2"/>
    </font>
    <font>
      <b/>
      <sz val="12"/>
      <name val="Arial Narrow"/>
      <family val="2"/>
    </font>
    <font>
      <b/>
      <sz val="12"/>
      <color rgb="FF00B050"/>
      <name val="Arial Narrow"/>
      <family val="2"/>
    </font>
    <font>
      <sz val="11"/>
      <name val="Calibri"/>
      <family val="2"/>
    </font>
    <font>
      <sz val="11"/>
      <color rgb="FFFF0000"/>
      <name val="Calibri"/>
      <family val="2"/>
    </font>
    <font>
      <i/>
      <sz val="14"/>
      <name val="Arial Narrow"/>
      <family val="2"/>
    </font>
    <font>
      <b/>
      <sz val="14"/>
      <color theme="1"/>
      <name val="Arial Narrow"/>
      <family val="2"/>
    </font>
    <font>
      <sz val="14"/>
      <color theme="1"/>
      <name val="Arial Narrow"/>
      <family val="2"/>
    </font>
    <font>
      <sz val="10"/>
      <name val="Arial Narrow"/>
      <family val="2"/>
    </font>
    <font>
      <b/>
      <i/>
      <sz val="15"/>
      <name val="Arial Narrow"/>
      <family val="2"/>
    </font>
    <font>
      <sz val="12"/>
      <color rgb="FFFF0000"/>
      <name val="Arial Narrow"/>
      <family val="2"/>
    </font>
    <font>
      <b/>
      <sz val="12"/>
      <color rgb="FFFF0000"/>
      <name val="Arial Narrow"/>
      <family val="2"/>
    </font>
  </fonts>
  <fills count="5">
    <fill>
      <patternFill patternType="none"/>
    </fill>
    <fill>
      <patternFill patternType="gray125"/>
    </fill>
    <fill>
      <patternFill patternType="solid">
        <fgColor theme="3" tint="0.59999389629810485"/>
        <bgColor indexed="64"/>
      </patternFill>
    </fill>
    <fill>
      <patternFill patternType="solid">
        <fgColor rgb="FFFFFF00"/>
        <bgColor indexed="64"/>
      </patternFill>
    </fill>
    <fill>
      <patternFill patternType="solid">
        <fgColor theme="0"/>
        <bgColor indexed="64"/>
      </patternFill>
    </fill>
  </fills>
  <borders count="7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hair">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top/>
      <bottom style="medium">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style="hair">
        <color indexed="64"/>
      </top>
      <bottom style="hair">
        <color indexed="64"/>
      </bottom>
      <diagonal/>
    </border>
    <border>
      <left/>
      <right style="hair">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medium">
        <color indexed="64"/>
      </right>
      <top style="thin">
        <color indexed="64"/>
      </top>
      <bottom style="hair">
        <color indexed="64"/>
      </bottom>
      <diagonal/>
    </border>
    <border>
      <left style="medium">
        <color indexed="64"/>
      </left>
      <right/>
      <top style="hair">
        <color indexed="64"/>
      </top>
      <bottom style="medium">
        <color indexed="64"/>
      </bottom>
      <diagonal/>
    </border>
    <border>
      <left/>
      <right style="hair">
        <color indexed="64"/>
      </right>
      <top style="hair">
        <color indexed="64"/>
      </top>
      <bottom style="medium">
        <color indexed="64"/>
      </bottom>
      <diagonal/>
    </border>
    <border>
      <left/>
      <right/>
      <top style="thin">
        <color rgb="FF000000"/>
      </top>
      <bottom style="thin">
        <color rgb="FF000000"/>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right/>
      <top style="thin">
        <color rgb="FF000000"/>
      </top>
      <bottom style="thin">
        <color indexed="64"/>
      </bottom>
      <diagonal/>
    </border>
  </borders>
  <cellStyleXfs count="7">
    <xf numFmtId="0" fontId="0" fillId="0" borderId="0"/>
    <xf numFmtId="167" fontId="6" fillId="0" borderId="0" applyFont="0" applyFill="0" applyBorder="0" applyAlignment="0" applyProtection="0"/>
    <xf numFmtId="165" fontId="6" fillId="0" borderId="0" applyFont="0" applyFill="0" applyBorder="0" applyAlignment="0" applyProtection="0"/>
    <xf numFmtId="0" fontId="6" fillId="0" borderId="0"/>
    <xf numFmtId="165" fontId="6" fillId="0" borderId="0" applyFont="0" applyFill="0" applyBorder="0" applyAlignment="0" applyProtection="0"/>
    <xf numFmtId="167" fontId="6" fillId="0" borderId="0" applyFont="0" applyFill="0" applyBorder="0" applyAlignment="0" applyProtection="0"/>
    <xf numFmtId="9" fontId="6" fillId="0" borderId="0" applyFont="0" applyFill="0" applyBorder="0" applyAlignment="0" applyProtection="0"/>
  </cellStyleXfs>
  <cellXfs count="333">
    <xf numFmtId="0" fontId="0" fillId="0" borderId="0" xfId="0"/>
    <xf numFmtId="0" fontId="1" fillId="0" borderId="0" xfId="0" applyFont="1"/>
    <xf numFmtId="0" fontId="1" fillId="0" borderId="2" xfId="0" applyFont="1" applyBorder="1" applyAlignment="1">
      <alignment horizontal="center"/>
    </xf>
    <xf numFmtId="0" fontId="1" fillId="0" borderId="0" xfId="0" applyFont="1" applyAlignment="1">
      <alignment horizontal="center"/>
    </xf>
    <xf numFmtId="0" fontId="4" fillId="0" borderId="0" xfId="0" applyFont="1" applyAlignment="1">
      <alignment horizontal="center" vertical="center"/>
    </xf>
    <xf numFmtId="0" fontId="3" fillId="0" borderId="0" xfId="0" applyFont="1" applyAlignment="1">
      <alignment horizontal="center" vertical="center"/>
    </xf>
    <xf numFmtId="0" fontId="5" fillId="0" borderId="0" xfId="0" applyFont="1"/>
    <xf numFmtId="0" fontId="3" fillId="0" borderId="0" xfId="0" applyFont="1"/>
    <xf numFmtId="0" fontId="7" fillId="0" borderId="0" xfId="0" applyFont="1"/>
    <xf numFmtId="0" fontId="8" fillId="0" borderId="0" xfId="0" applyFont="1" applyAlignment="1">
      <alignment horizontal="center" vertical="center"/>
    </xf>
    <xf numFmtId="0" fontId="1" fillId="0" borderId="32" xfId="0" applyFont="1" applyBorder="1" applyAlignment="1">
      <alignment horizontal="center"/>
    </xf>
    <xf numFmtId="164" fontId="5" fillId="0" borderId="0" xfId="0" applyNumberFormat="1" applyFont="1" applyAlignment="1">
      <alignment horizontal="center" vertical="center"/>
    </xf>
    <xf numFmtId="0" fontId="5" fillId="0" borderId="0" xfId="0" applyFont="1" applyAlignment="1">
      <alignment horizontal="center" vertical="center"/>
    </xf>
    <xf numFmtId="0" fontId="5" fillId="0" borderId="0" xfId="0" applyFont="1" applyAlignment="1">
      <alignment horizontal="left"/>
    </xf>
    <xf numFmtId="0" fontId="3" fillId="0" borderId="0" xfId="0" applyFont="1" applyAlignment="1">
      <alignment horizontal="left" wrapText="1"/>
    </xf>
    <xf numFmtId="0" fontId="5" fillId="0" borderId="0" xfId="0" applyFont="1" applyAlignment="1">
      <alignment wrapText="1"/>
    </xf>
    <xf numFmtId="0" fontId="5" fillId="0" borderId="0" xfId="0" applyFont="1" applyAlignment="1">
      <alignment horizontal="center"/>
    </xf>
    <xf numFmtId="166" fontId="5" fillId="0" borderId="0" xfId="0" applyNumberFormat="1" applyFont="1"/>
    <xf numFmtId="164" fontId="5" fillId="0" borderId="0" xfId="0" applyNumberFormat="1" applyFont="1" applyAlignment="1">
      <alignment horizontal="center"/>
    </xf>
    <xf numFmtId="167" fontId="5" fillId="0" borderId="0" xfId="1" applyFont="1" applyFill="1" applyBorder="1" applyAlignment="1">
      <alignment horizontal="center"/>
    </xf>
    <xf numFmtId="3" fontId="11" fillId="0" borderId="0" xfId="0" applyNumberFormat="1" applyFont="1"/>
    <xf numFmtId="165" fontId="5" fillId="0" borderId="0" xfId="0" applyNumberFormat="1" applyFont="1"/>
    <xf numFmtId="0" fontId="5" fillId="0" borderId="5" xfId="0" applyFont="1" applyBorder="1"/>
    <xf numFmtId="0" fontId="12" fillId="0" borderId="0" xfId="0" applyFont="1" applyAlignment="1">
      <alignment horizontal="justify" vertical="center" wrapText="1"/>
    </xf>
    <xf numFmtId="0" fontId="11" fillId="0" borderId="0" xfId="0" applyFont="1"/>
    <xf numFmtId="0" fontId="11" fillId="0" borderId="0" xfId="0" applyFont="1" applyAlignment="1">
      <alignment horizontal="center"/>
    </xf>
    <xf numFmtId="0" fontId="11" fillId="0" borderId="0" xfId="0" applyFont="1" applyAlignment="1">
      <alignment horizontal="center" vertical="center"/>
    </xf>
    <xf numFmtId="0" fontId="11" fillId="0" borderId="0" xfId="0" applyFont="1" applyAlignment="1">
      <alignment vertical="center"/>
    </xf>
    <xf numFmtId="165" fontId="11" fillId="0" borderId="0" xfId="2" applyFont="1" applyFill="1" applyBorder="1" applyAlignment="1">
      <alignment horizontal="center"/>
    </xf>
    <xf numFmtId="0" fontId="12" fillId="0" borderId="0" xfId="0" applyFont="1" applyAlignment="1">
      <alignment horizontal="center" vertical="center"/>
    </xf>
    <xf numFmtId="0" fontId="11" fillId="0" borderId="0" xfId="0" applyFont="1" applyAlignment="1">
      <alignment horizontal="center" vertical="center" wrapText="1"/>
    </xf>
    <xf numFmtId="0" fontId="11" fillId="0" borderId="0" xfId="0" applyFont="1" applyAlignment="1">
      <alignment vertical="center" wrapText="1"/>
    </xf>
    <xf numFmtId="10" fontId="11" fillId="0" borderId="0" xfId="0" applyNumberFormat="1" applyFont="1"/>
    <xf numFmtId="10" fontId="11" fillId="0" borderId="0" xfId="6" applyNumberFormat="1" applyFont="1" applyFill="1" applyBorder="1"/>
    <xf numFmtId="168" fontId="11" fillId="0" borderId="0" xfId="6" applyNumberFormat="1" applyFont="1" applyFill="1" applyBorder="1"/>
    <xf numFmtId="0" fontId="12" fillId="0" borderId="0" xfId="0" applyFont="1" applyAlignment="1">
      <alignment horizontal="center"/>
    </xf>
    <xf numFmtId="0" fontId="12" fillId="0" borderId="0" xfId="0" applyFont="1"/>
    <xf numFmtId="10" fontId="12" fillId="0" borderId="0" xfId="0" applyNumberFormat="1" applyFont="1"/>
    <xf numFmtId="10" fontId="12" fillId="0" borderId="0" xfId="6" applyNumberFormat="1" applyFont="1" applyFill="1" applyBorder="1"/>
    <xf numFmtId="14" fontId="8" fillId="4" borderId="13" xfId="0" applyNumberFormat="1" applyFont="1" applyFill="1" applyBorder="1" applyAlignment="1">
      <alignment vertical="center"/>
    </xf>
    <xf numFmtId="0" fontId="8" fillId="4" borderId="13" xfId="0" applyFont="1" applyFill="1" applyBorder="1" applyAlignment="1">
      <alignment vertical="center"/>
    </xf>
    <xf numFmtId="0" fontId="14" fillId="0" borderId="64" xfId="3" applyFont="1" applyBorder="1"/>
    <xf numFmtId="0" fontId="10" fillId="0" borderId="0" xfId="0" applyFont="1" applyAlignment="1">
      <alignment horizontal="center" textRotation="90" wrapText="1"/>
    </xf>
    <xf numFmtId="14" fontId="8" fillId="3" borderId="2" xfId="0" applyNumberFormat="1" applyFont="1" applyFill="1" applyBorder="1" applyAlignment="1">
      <alignment vertical="center" wrapText="1"/>
    </xf>
    <xf numFmtId="14" fontId="8" fillId="3" borderId="3" xfId="0" applyNumberFormat="1" applyFont="1" applyFill="1" applyBorder="1" applyAlignment="1">
      <alignment vertical="center" wrapText="1"/>
    </xf>
    <xf numFmtId="14" fontId="8" fillId="3" borderId="1" xfId="0" applyNumberFormat="1" applyFont="1" applyFill="1" applyBorder="1" applyAlignment="1">
      <alignment vertical="center" wrapText="1"/>
    </xf>
    <xf numFmtId="14" fontId="8" fillId="3" borderId="66" xfId="0" applyNumberFormat="1" applyFont="1" applyFill="1" applyBorder="1" applyAlignment="1">
      <alignment vertical="center" wrapText="1"/>
    </xf>
    <xf numFmtId="14" fontId="8" fillId="3" borderId="1" xfId="0" applyNumberFormat="1" applyFont="1" applyFill="1" applyBorder="1" applyAlignment="1">
      <alignment horizontal="center" vertical="center" wrapText="1"/>
    </xf>
    <xf numFmtId="14" fontId="8" fillId="3" borderId="2" xfId="0" applyNumberFormat="1" applyFont="1" applyFill="1" applyBorder="1" applyAlignment="1">
      <alignment horizontal="center" vertical="center" wrapText="1"/>
    </xf>
    <xf numFmtId="14" fontId="8" fillId="3" borderId="66" xfId="0" applyNumberFormat="1" applyFont="1" applyFill="1" applyBorder="1" applyAlignment="1">
      <alignment horizontal="center" vertical="center" wrapText="1"/>
    </xf>
    <xf numFmtId="14" fontId="8" fillId="3" borderId="3" xfId="0" applyNumberFormat="1" applyFont="1" applyFill="1" applyBorder="1" applyAlignment="1">
      <alignment horizontal="center" vertical="center" wrapText="1"/>
    </xf>
    <xf numFmtId="0" fontId="11" fillId="0" borderId="0" xfId="3" applyFont="1" applyAlignment="1">
      <alignment vertical="center"/>
    </xf>
    <xf numFmtId="1" fontId="8" fillId="3" borderId="20" xfId="0" applyNumberFormat="1" applyFont="1" applyFill="1" applyBorder="1" applyAlignment="1">
      <alignment horizontal="center" vertical="center" wrapText="1"/>
    </xf>
    <xf numFmtId="16" fontId="8" fillId="3" borderId="70" xfId="0" applyNumberFormat="1" applyFont="1" applyFill="1" applyBorder="1" applyAlignment="1">
      <alignment horizontal="center" vertical="center" wrapText="1"/>
    </xf>
    <xf numFmtId="0" fontId="8" fillId="3" borderId="9" xfId="0" applyFont="1" applyFill="1" applyBorder="1" applyAlignment="1">
      <alignment horizontal="center" vertical="center" wrapText="1"/>
    </xf>
    <xf numFmtId="0" fontId="8" fillId="3" borderId="70" xfId="0" applyFont="1" applyFill="1" applyBorder="1" applyAlignment="1">
      <alignment vertical="center" wrapText="1"/>
    </xf>
    <xf numFmtId="0" fontId="8" fillId="3" borderId="21" xfId="0" applyFont="1" applyFill="1" applyBorder="1" applyAlignment="1">
      <alignment horizontal="center" vertical="center" wrapText="1"/>
    </xf>
    <xf numFmtId="16" fontId="8" fillId="3" borderId="70" xfId="0" applyNumberFormat="1" applyFont="1" applyFill="1" applyBorder="1" applyAlignment="1">
      <alignment vertical="center" wrapText="1"/>
    </xf>
    <xf numFmtId="0" fontId="17" fillId="0" borderId="0" xfId="0" applyFont="1" applyAlignment="1">
      <alignment horizontal="left" vertical="center" wrapText="1"/>
    </xf>
    <xf numFmtId="0" fontId="18" fillId="0" borderId="0" xfId="0" applyFont="1" applyAlignment="1">
      <alignment vertical="center" wrapText="1"/>
    </xf>
    <xf numFmtId="0" fontId="18" fillId="0" borderId="0" xfId="0" applyFont="1" applyAlignment="1">
      <alignment vertical="center"/>
    </xf>
    <xf numFmtId="0" fontId="5" fillId="0" borderId="7" xfId="0" applyFont="1" applyBorder="1" applyAlignment="1">
      <alignment horizontal="left" vertical="center"/>
    </xf>
    <xf numFmtId="0" fontId="3" fillId="0" borderId="8" xfId="0" applyFont="1" applyBorder="1" applyAlignment="1">
      <alignment horizontal="left" vertical="center"/>
    </xf>
    <xf numFmtId="0" fontId="3" fillId="0" borderId="9" xfId="0" applyFont="1" applyBorder="1" applyAlignment="1">
      <alignment horizontal="left" vertical="center"/>
    </xf>
    <xf numFmtId="0" fontId="3" fillId="3" borderId="10" xfId="0" applyFont="1" applyFill="1" applyBorder="1" applyAlignment="1">
      <alignment horizontal="left" vertical="center"/>
    </xf>
    <xf numFmtId="0" fontId="3" fillId="3" borderId="8" xfId="0" applyFont="1" applyFill="1" applyBorder="1" applyAlignment="1">
      <alignment horizontal="left" vertical="center"/>
    </xf>
    <xf numFmtId="0" fontId="3" fillId="3" borderId="11" xfId="0" applyFont="1" applyFill="1" applyBorder="1" applyAlignment="1">
      <alignment horizontal="left" vertical="center"/>
    </xf>
    <xf numFmtId="0" fontId="5" fillId="0" borderId="8" xfId="0" applyFont="1" applyBorder="1" applyAlignment="1">
      <alignment horizontal="left" vertical="center"/>
    </xf>
    <xf numFmtId="0" fontId="5" fillId="0" borderId="9" xfId="0" applyFont="1" applyBorder="1" applyAlignment="1">
      <alignment horizontal="left" vertical="center"/>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3" borderId="4" xfId="0" applyFont="1" applyFill="1" applyBorder="1" applyAlignment="1">
      <alignment horizontal="center" vertical="center"/>
    </xf>
    <xf numFmtId="0" fontId="3" fillId="3" borderId="5" xfId="0" applyFont="1" applyFill="1" applyBorder="1" applyAlignment="1">
      <alignment horizontal="center" vertical="center"/>
    </xf>
    <xf numFmtId="0" fontId="3" fillId="3" borderId="6" xfId="0" applyFont="1" applyFill="1" applyBorder="1" applyAlignment="1">
      <alignment horizontal="center" vertical="center"/>
    </xf>
    <xf numFmtId="0" fontId="5" fillId="0" borderId="12" xfId="0" applyFont="1" applyBorder="1" applyAlignment="1">
      <alignment horizontal="left" vertical="center"/>
    </xf>
    <xf numFmtId="0" fontId="5" fillId="0" borderId="13" xfId="0" applyFont="1" applyBorder="1" applyAlignment="1">
      <alignment horizontal="left" vertical="center"/>
    </xf>
    <xf numFmtId="0" fontId="5" fillId="0" borderId="14" xfId="0" applyFont="1" applyBorder="1" applyAlignment="1">
      <alignment horizontal="left" vertical="center"/>
    </xf>
    <xf numFmtId="164" fontId="3" fillId="3" borderId="10" xfId="0" applyNumberFormat="1" applyFont="1" applyFill="1" applyBorder="1" applyAlignment="1">
      <alignment horizontal="left" vertical="center"/>
    </xf>
    <xf numFmtId="164" fontId="3" fillId="3" borderId="8" xfId="0" applyNumberFormat="1" applyFont="1" applyFill="1" applyBorder="1" applyAlignment="1">
      <alignment horizontal="left" vertical="center"/>
    </xf>
    <xf numFmtId="164" fontId="3" fillId="3" borderId="11" xfId="0" applyNumberFormat="1" applyFont="1" applyFill="1" applyBorder="1" applyAlignment="1">
      <alignment horizontal="left" vertical="center"/>
    </xf>
    <xf numFmtId="0" fontId="5" fillId="0" borderId="20" xfId="0" applyFont="1" applyBorder="1" applyAlignment="1">
      <alignment horizontal="left" vertical="center"/>
    </xf>
    <xf numFmtId="0" fontId="5" fillId="0" borderId="21" xfId="0" applyFont="1" applyBorder="1" applyAlignment="1">
      <alignment horizontal="left" vertical="center"/>
    </xf>
    <xf numFmtId="164" fontId="5" fillId="3" borderId="21" xfId="0" applyNumberFormat="1" applyFont="1" applyFill="1" applyBorder="1" applyAlignment="1">
      <alignment horizontal="center" vertical="center"/>
    </xf>
    <xf numFmtId="0" fontId="5" fillId="0" borderId="10" xfId="0" applyFont="1" applyBorder="1" applyAlignment="1">
      <alignment horizontal="center" vertical="center" wrapText="1"/>
    </xf>
    <xf numFmtId="0" fontId="5" fillId="0" borderId="8"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5" xfId="0" applyFont="1" applyBorder="1" applyAlignment="1">
      <alignment horizontal="left" vertical="center"/>
    </xf>
    <xf numFmtId="0" fontId="5" fillId="0" borderId="16" xfId="0" applyFont="1" applyBorder="1" applyAlignment="1">
      <alignment horizontal="left" vertical="center"/>
    </xf>
    <xf numFmtId="0" fontId="5" fillId="0" borderId="17" xfId="0" applyFont="1" applyBorder="1" applyAlignment="1">
      <alignment horizontal="left" vertical="center"/>
    </xf>
    <xf numFmtId="0" fontId="3" fillId="3" borderId="18" xfId="0" applyFont="1" applyFill="1" applyBorder="1" applyAlignment="1">
      <alignment horizontal="left" vertical="center" wrapText="1"/>
    </xf>
    <xf numFmtId="0" fontId="3" fillId="3" borderId="0" xfId="0" applyFont="1" applyFill="1" applyAlignment="1">
      <alignment horizontal="left" vertical="center" wrapText="1"/>
    </xf>
    <xf numFmtId="0" fontId="3" fillId="3" borderId="19" xfId="0" applyFont="1" applyFill="1" applyBorder="1" applyAlignment="1">
      <alignment horizontal="left" vertical="center" wrapText="1"/>
    </xf>
    <xf numFmtId="165" fontId="5" fillId="3" borderId="21" xfId="2" applyFont="1" applyFill="1" applyBorder="1" applyAlignment="1">
      <alignment horizontal="left" vertical="center"/>
    </xf>
    <xf numFmtId="0" fontId="5" fillId="0" borderId="10" xfId="0" applyFont="1" applyBorder="1" applyAlignment="1">
      <alignment horizontal="left" vertical="center" wrapText="1"/>
    </xf>
    <xf numFmtId="0" fontId="5" fillId="0" borderId="8" xfId="0" applyFont="1" applyBorder="1" applyAlignment="1">
      <alignment horizontal="left" vertical="center" wrapText="1"/>
    </xf>
    <xf numFmtId="0" fontId="5" fillId="0" borderId="11" xfId="0" applyFont="1" applyBorder="1" applyAlignment="1">
      <alignment horizontal="left" vertical="center" wrapText="1"/>
    </xf>
    <xf numFmtId="0" fontId="5" fillId="0" borderId="20" xfId="0" applyFont="1" applyBorder="1" applyAlignment="1">
      <alignment horizontal="left" vertical="center" wrapText="1"/>
    </xf>
    <xf numFmtId="0" fontId="5" fillId="0" borderId="21" xfId="0" applyFont="1" applyBorder="1" applyAlignment="1">
      <alignment horizontal="left" vertical="center" wrapText="1"/>
    </xf>
    <xf numFmtId="165" fontId="5" fillId="3" borderId="21" xfId="2" applyFont="1" applyFill="1" applyBorder="1" applyAlignment="1">
      <alignment horizontal="center" vertical="center"/>
    </xf>
    <xf numFmtId="165" fontId="5" fillId="0" borderId="21" xfId="2" applyFont="1" applyFill="1" applyBorder="1" applyAlignment="1">
      <alignment horizontal="left" vertical="center"/>
    </xf>
    <xf numFmtId="164" fontId="5" fillId="0" borderId="21" xfId="0" applyNumberFormat="1" applyFont="1" applyBorder="1" applyAlignment="1">
      <alignment horizontal="center" vertical="center"/>
    </xf>
    <xf numFmtId="165" fontId="5" fillId="0" borderId="23" xfId="2" applyFont="1" applyFill="1" applyBorder="1" applyAlignment="1">
      <alignment horizontal="center" vertical="center"/>
    </xf>
    <xf numFmtId="165" fontId="5" fillId="0" borderId="24" xfId="2" applyFont="1" applyFill="1" applyBorder="1" applyAlignment="1">
      <alignment horizontal="center" vertical="center"/>
    </xf>
    <xf numFmtId="165" fontId="5" fillId="0" borderId="25" xfId="2" applyFont="1" applyFill="1" applyBorder="1" applyAlignment="1">
      <alignment horizontal="center" vertical="center"/>
    </xf>
    <xf numFmtId="0" fontId="3" fillId="0" borderId="20" xfId="0" applyFont="1" applyBorder="1" applyAlignment="1">
      <alignment horizontal="left" vertical="center"/>
    </xf>
    <xf numFmtId="0" fontId="3" fillId="0" borderId="21" xfId="0" applyFont="1" applyBorder="1" applyAlignment="1">
      <alignment horizontal="left" vertical="center"/>
    </xf>
    <xf numFmtId="165" fontId="3" fillId="0" borderId="21" xfId="2" applyFont="1" applyFill="1" applyBorder="1" applyAlignment="1">
      <alignment horizontal="center" vertical="center"/>
    </xf>
    <xf numFmtId="165" fontId="3" fillId="0" borderId="22" xfId="2" applyFont="1" applyFill="1" applyBorder="1" applyAlignment="1">
      <alignment horizontal="center" vertical="center"/>
    </xf>
    <xf numFmtId="0" fontId="8" fillId="0" borderId="20" xfId="0" applyFont="1" applyBorder="1" applyAlignment="1">
      <alignment horizontal="left" vertical="center"/>
    </xf>
    <xf numFmtId="0" fontId="8" fillId="0" borderId="21" xfId="0" applyFont="1" applyBorder="1" applyAlignment="1">
      <alignment horizontal="left" vertical="center"/>
    </xf>
    <xf numFmtId="165" fontId="8" fillId="3" borderId="21" xfId="2" applyFont="1" applyFill="1" applyBorder="1" applyAlignment="1">
      <alignment horizontal="center" vertical="center"/>
    </xf>
    <xf numFmtId="165" fontId="7" fillId="0" borderId="21" xfId="2" applyFont="1" applyFill="1" applyBorder="1" applyAlignment="1">
      <alignment horizontal="left" vertical="center"/>
    </xf>
    <xf numFmtId="165" fontId="8" fillId="0" borderId="21" xfId="2" applyFont="1" applyFill="1" applyBorder="1" applyAlignment="1">
      <alignment horizontal="left" vertical="center"/>
    </xf>
    <xf numFmtId="165" fontId="8" fillId="4" borderId="21" xfId="2" applyFont="1" applyFill="1" applyBorder="1" applyAlignment="1">
      <alignment horizontal="left" vertical="center"/>
    </xf>
    <xf numFmtId="165" fontId="8" fillId="4" borderId="22" xfId="2" applyFont="1" applyFill="1" applyBorder="1" applyAlignment="1">
      <alignment horizontal="left" vertical="center"/>
    </xf>
    <xf numFmtId="165" fontId="5" fillId="0" borderId="10" xfId="2" applyFont="1" applyFill="1" applyBorder="1" applyAlignment="1">
      <alignment horizontal="left" vertical="center"/>
    </xf>
    <xf numFmtId="165" fontId="5" fillId="0" borderId="8" xfId="2" applyFont="1" applyFill="1" applyBorder="1" applyAlignment="1">
      <alignment horizontal="left" vertical="center"/>
    </xf>
    <xf numFmtId="165" fontId="5" fillId="0" borderId="9" xfId="2" applyFont="1" applyFill="1" applyBorder="1" applyAlignment="1">
      <alignment horizontal="left" vertical="center"/>
    </xf>
    <xf numFmtId="165" fontId="5" fillId="0" borderId="11" xfId="2" applyFont="1" applyFill="1" applyBorder="1" applyAlignment="1">
      <alignment horizontal="left" vertical="center"/>
    </xf>
    <xf numFmtId="0" fontId="9" fillId="0" borderId="10" xfId="0" applyFont="1" applyBorder="1" applyAlignment="1">
      <alignment horizontal="left"/>
    </xf>
    <xf numFmtId="0" fontId="9" fillId="0" borderId="8" xfId="0" applyFont="1" applyBorder="1" applyAlignment="1">
      <alignment horizontal="left"/>
    </xf>
    <xf numFmtId="0" fontId="9" fillId="0" borderId="9" xfId="0" applyFont="1" applyBorder="1" applyAlignment="1">
      <alignment horizontal="left"/>
    </xf>
    <xf numFmtId="0" fontId="9" fillId="0" borderId="11" xfId="0" applyFont="1" applyBorder="1" applyAlignment="1">
      <alignment horizontal="left"/>
    </xf>
    <xf numFmtId="0" fontId="5" fillId="0" borderId="21" xfId="0" applyFont="1" applyBorder="1" applyAlignment="1">
      <alignment horizontal="center" vertical="center"/>
    </xf>
    <xf numFmtId="0" fontId="5" fillId="0" borderId="10" xfId="0" applyFont="1" applyBorder="1" applyAlignment="1">
      <alignment horizontal="center" vertical="center"/>
    </xf>
    <xf numFmtId="0" fontId="5" fillId="0" borderId="8" xfId="0" applyFont="1" applyBorder="1" applyAlignment="1">
      <alignment horizontal="center" vertical="center"/>
    </xf>
    <xf numFmtId="0" fontId="5" fillId="0" borderId="9" xfId="0" applyFont="1" applyBorder="1" applyAlignment="1">
      <alignment horizontal="center" vertical="center"/>
    </xf>
    <xf numFmtId="0" fontId="5" fillId="0" borderId="11" xfId="0" applyFont="1" applyBorder="1" applyAlignment="1">
      <alignment horizontal="center" vertical="center"/>
    </xf>
    <xf numFmtId="0" fontId="5" fillId="0" borderId="26" xfId="0" applyFont="1" applyBorder="1" applyAlignment="1">
      <alignment horizontal="left" vertical="center"/>
    </xf>
    <xf numFmtId="0" fontId="5" fillId="0" borderId="27" xfId="0" applyFont="1" applyBorder="1" applyAlignment="1">
      <alignment horizontal="left" vertical="center"/>
    </xf>
    <xf numFmtId="0" fontId="5" fillId="0" borderId="28" xfId="0" applyFont="1" applyBorder="1" applyAlignment="1">
      <alignment horizontal="left" vertical="center"/>
    </xf>
    <xf numFmtId="164" fontId="5" fillId="3" borderId="29" xfId="0" applyNumberFormat="1" applyFont="1" applyFill="1" applyBorder="1" applyAlignment="1">
      <alignment horizontal="center" vertical="center"/>
    </xf>
    <xf numFmtId="0" fontId="5" fillId="0" borderId="27" xfId="0" applyFont="1" applyBorder="1" applyAlignment="1">
      <alignment horizontal="center" vertical="center"/>
    </xf>
    <xf numFmtId="0" fontId="5" fillId="0" borderId="28" xfId="0" applyFont="1" applyBorder="1" applyAlignment="1">
      <alignment horizontal="center" vertical="center"/>
    </xf>
    <xf numFmtId="0" fontId="5" fillId="0" borderId="30" xfId="0" applyFont="1" applyBorder="1" applyAlignment="1">
      <alignment horizontal="left" vertical="center" wrapText="1"/>
    </xf>
    <xf numFmtId="0" fontId="5" fillId="0" borderId="27" xfId="0" applyFont="1" applyBorder="1" applyAlignment="1">
      <alignment horizontal="left" vertical="center" wrapText="1"/>
    </xf>
    <xf numFmtId="0" fontId="5" fillId="0" borderId="31" xfId="0" applyFont="1" applyBorder="1" applyAlignment="1">
      <alignment horizontal="left" vertical="center" wrapText="1"/>
    </xf>
    <xf numFmtId="0" fontId="5" fillId="0" borderId="1" xfId="0" applyFont="1" applyBorder="1"/>
    <xf numFmtId="0" fontId="5" fillId="0" borderId="2" xfId="0" applyFont="1" applyBorder="1"/>
    <xf numFmtId="0" fontId="5" fillId="0" borderId="3" xfId="0" applyFont="1" applyBorder="1"/>
    <xf numFmtId="0" fontId="10" fillId="0" borderId="0" xfId="0" applyFont="1" applyAlignment="1">
      <alignment horizontal="center" textRotation="90" wrapText="1"/>
    </xf>
    <xf numFmtId="0" fontId="5" fillId="0" borderId="33" xfId="0" applyFont="1" applyBorder="1" applyAlignment="1">
      <alignment horizontal="left" vertical="center"/>
    </xf>
    <xf numFmtId="0" fontId="5" fillId="0" borderId="32" xfId="0" applyFont="1" applyBorder="1" applyAlignment="1">
      <alignment horizontal="left" vertical="center"/>
    </xf>
    <xf numFmtId="0" fontId="5" fillId="0" borderId="34" xfId="0" applyFont="1" applyBorder="1" applyAlignment="1">
      <alignment horizontal="left" vertical="center"/>
    </xf>
    <xf numFmtId="0" fontId="5" fillId="3" borderId="35" xfId="0" applyFont="1" applyFill="1" applyBorder="1" applyAlignment="1">
      <alignment horizontal="center" vertical="center"/>
    </xf>
    <xf numFmtId="0" fontId="5" fillId="3" borderId="32" xfId="0" applyFont="1" applyFill="1" applyBorder="1" applyAlignment="1">
      <alignment horizontal="center" vertical="center"/>
    </xf>
    <xf numFmtId="0" fontId="5" fillId="3" borderId="34" xfId="0" applyFont="1" applyFill="1" applyBorder="1" applyAlignment="1">
      <alignment horizontal="center" vertical="center"/>
    </xf>
    <xf numFmtId="0" fontId="5" fillId="0" borderId="36" xfId="0" applyFont="1" applyBorder="1" applyAlignment="1">
      <alignment horizontal="left" vertical="center"/>
    </xf>
    <xf numFmtId="0" fontId="5" fillId="0" borderId="38" xfId="3" applyFont="1" applyBorder="1"/>
    <xf numFmtId="0" fontId="5" fillId="0" borderId="39" xfId="3" applyFont="1" applyBorder="1"/>
    <xf numFmtId="0" fontId="5" fillId="3" borderId="40" xfId="3" applyFont="1" applyFill="1" applyBorder="1" applyAlignment="1">
      <alignment horizontal="left"/>
    </xf>
    <xf numFmtId="0" fontId="5" fillId="3" borderId="41" xfId="3" applyFont="1" applyFill="1" applyBorder="1" applyAlignment="1">
      <alignment horizontal="left"/>
    </xf>
    <xf numFmtId="0" fontId="5" fillId="3" borderId="42" xfId="3" applyFont="1" applyFill="1" applyBorder="1" applyAlignment="1">
      <alignment horizontal="left"/>
    </xf>
    <xf numFmtId="164" fontId="5" fillId="3" borderId="36" xfId="0" applyNumberFormat="1" applyFont="1" applyFill="1" applyBorder="1" applyAlignment="1">
      <alignment horizontal="center" vertical="center"/>
    </xf>
    <xf numFmtId="0" fontId="5" fillId="0" borderId="36" xfId="0" applyFont="1" applyBorder="1" applyAlignment="1">
      <alignment horizontal="center" vertical="center"/>
    </xf>
    <xf numFmtId="164" fontId="5" fillId="3" borderId="37" xfId="0" applyNumberFormat="1" applyFont="1" applyFill="1" applyBorder="1" applyAlignment="1">
      <alignment horizontal="center" vertical="center"/>
    </xf>
    <xf numFmtId="0" fontId="3" fillId="2" borderId="1" xfId="0" applyFont="1" applyFill="1" applyBorder="1" applyAlignment="1">
      <alignment horizontal="center" wrapText="1"/>
    </xf>
    <xf numFmtId="0" fontId="3" fillId="2" borderId="2" xfId="0" applyFont="1" applyFill="1" applyBorder="1" applyAlignment="1">
      <alignment horizontal="center" wrapText="1"/>
    </xf>
    <xf numFmtId="0" fontId="3" fillId="2" borderId="3" xfId="0" applyFont="1" applyFill="1" applyBorder="1" applyAlignment="1">
      <alignment horizontal="center" wrapText="1"/>
    </xf>
    <xf numFmtId="0" fontId="5" fillId="3" borderId="40" xfId="3" applyFont="1" applyFill="1" applyBorder="1" applyAlignment="1">
      <alignment horizontal="left" wrapText="1"/>
    </xf>
    <xf numFmtId="0" fontId="5" fillId="3" borderId="41" xfId="3" applyFont="1" applyFill="1" applyBorder="1" applyAlignment="1">
      <alignment horizontal="left" wrapText="1"/>
    </xf>
    <xf numFmtId="0" fontId="5" fillId="3" borderId="42" xfId="3" applyFont="1" applyFill="1" applyBorder="1" applyAlignment="1">
      <alignment horizontal="left" wrapText="1"/>
    </xf>
    <xf numFmtId="0" fontId="5" fillId="0" borderId="43" xfId="3" applyFont="1" applyBorder="1" applyAlignment="1">
      <alignment horizontal="left" wrapText="1"/>
    </xf>
    <xf numFmtId="0" fontId="5" fillId="0" borderId="41" xfId="3" applyFont="1" applyBorder="1" applyAlignment="1">
      <alignment horizontal="left" wrapText="1"/>
    </xf>
    <xf numFmtId="0" fontId="5" fillId="0" borderId="44" xfId="3" applyFont="1" applyBorder="1" applyAlignment="1">
      <alignment horizontal="left" wrapText="1"/>
    </xf>
    <xf numFmtId="164" fontId="5" fillId="3" borderId="40" xfId="4" applyNumberFormat="1" applyFont="1" applyFill="1" applyBorder="1" applyAlignment="1">
      <alignment horizontal="left"/>
    </xf>
    <xf numFmtId="164" fontId="5" fillId="3" borderId="41" xfId="4" applyNumberFormat="1" applyFont="1" applyFill="1" applyBorder="1" applyAlignment="1">
      <alignment horizontal="left"/>
    </xf>
    <xf numFmtId="164" fontId="5" fillId="3" borderId="42" xfId="4" applyNumberFormat="1" applyFont="1" applyFill="1" applyBorder="1" applyAlignment="1">
      <alignment horizontal="left"/>
    </xf>
    <xf numFmtId="165" fontId="5" fillId="3" borderId="40" xfId="4" applyFont="1" applyFill="1" applyBorder="1" applyAlignment="1">
      <alignment horizontal="left" vertical="center"/>
    </xf>
    <xf numFmtId="165" fontId="5" fillId="3" borderId="41" xfId="4" applyFont="1" applyFill="1" applyBorder="1" applyAlignment="1">
      <alignment horizontal="left" vertical="center"/>
    </xf>
    <xf numFmtId="165" fontId="5" fillId="3" borderId="42" xfId="4" applyFont="1" applyFill="1" applyBorder="1" applyAlignment="1">
      <alignment horizontal="left" vertical="center"/>
    </xf>
    <xf numFmtId="165" fontId="5" fillId="3" borderId="40" xfId="4" applyFont="1" applyFill="1" applyBorder="1" applyAlignment="1">
      <alignment vertical="top"/>
    </xf>
    <xf numFmtId="165" fontId="5" fillId="3" borderId="41" xfId="4" applyFont="1" applyFill="1" applyBorder="1" applyAlignment="1">
      <alignment vertical="top"/>
    </xf>
    <xf numFmtId="165" fontId="5" fillId="3" borderId="42" xfId="4" applyFont="1" applyFill="1" applyBorder="1" applyAlignment="1">
      <alignment vertical="top"/>
    </xf>
    <xf numFmtId="164" fontId="5" fillId="3" borderId="40" xfId="3" applyNumberFormat="1" applyFont="1" applyFill="1" applyBorder="1" applyAlignment="1">
      <alignment horizontal="left"/>
    </xf>
    <xf numFmtId="164" fontId="5" fillId="3" borderId="41" xfId="3" applyNumberFormat="1" applyFont="1" applyFill="1" applyBorder="1" applyAlignment="1">
      <alignment horizontal="left"/>
    </xf>
    <xf numFmtId="164" fontId="5" fillId="3" borderId="42" xfId="3" applyNumberFormat="1" applyFont="1" applyFill="1" applyBorder="1" applyAlignment="1">
      <alignment horizontal="left"/>
    </xf>
    <xf numFmtId="165" fontId="5" fillId="3" borderId="40" xfId="4" applyFont="1" applyFill="1" applyBorder="1" applyAlignment="1">
      <alignment horizontal="left"/>
    </xf>
    <xf numFmtId="165" fontId="5" fillId="3" borderId="41" xfId="4" applyFont="1" applyFill="1" applyBorder="1" applyAlignment="1">
      <alignment horizontal="left"/>
    </xf>
    <xf numFmtId="165" fontId="5" fillId="3" borderId="42" xfId="4" applyFont="1" applyFill="1" applyBorder="1" applyAlignment="1">
      <alignment horizontal="left"/>
    </xf>
    <xf numFmtId="0" fontId="5" fillId="0" borderId="45" xfId="3" applyFont="1" applyBorder="1"/>
    <xf numFmtId="0" fontId="5" fillId="0" borderId="46" xfId="3" applyFont="1" applyBorder="1"/>
    <xf numFmtId="167" fontId="5" fillId="3" borderId="47" xfId="5" applyFont="1" applyFill="1" applyBorder="1" applyAlignment="1">
      <alignment horizontal="left"/>
    </xf>
    <xf numFmtId="167" fontId="5" fillId="3" borderId="48" xfId="5" applyFont="1" applyFill="1" applyBorder="1" applyAlignment="1">
      <alignment horizontal="left"/>
    </xf>
    <xf numFmtId="167" fontId="5" fillId="3" borderId="49" xfId="5" applyFont="1" applyFill="1" applyBorder="1" applyAlignment="1">
      <alignment horizontal="left"/>
    </xf>
    <xf numFmtId="0" fontId="5" fillId="3" borderId="38" xfId="3" applyFont="1" applyFill="1" applyBorder="1" applyAlignment="1">
      <alignment vertical="center"/>
    </xf>
    <xf numFmtId="0" fontId="5" fillId="3" borderId="39" xfId="3" applyFont="1" applyFill="1" applyBorder="1" applyAlignment="1">
      <alignment vertical="center"/>
    </xf>
    <xf numFmtId="0" fontId="5" fillId="3" borderId="40" xfId="4" applyNumberFormat="1" applyFont="1" applyFill="1" applyBorder="1" applyAlignment="1">
      <alignment horizontal="left" vertical="center" wrapText="1"/>
    </xf>
    <xf numFmtId="0" fontId="5" fillId="3" borderId="41" xfId="4" applyNumberFormat="1" applyFont="1" applyFill="1" applyBorder="1" applyAlignment="1">
      <alignment horizontal="left" vertical="center" wrapText="1"/>
    </xf>
    <xf numFmtId="0" fontId="5" fillId="3" borderId="42" xfId="4" applyNumberFormat="1" applyFont="1" applyFill="1" applyBorder="1" applyAlignment="1">
      <alignment horizontal="left" vertical="center" wrapText="1"/>
    </xf>
    <xf numFmtId="0" fontId="5" fillId="0" borderId="38" xfId="3" applyFont="1" applyBorder="1" applyAlignment="1">
      <alignment vertical="center"/>
    </xf>
    <xf numFmtId="0" fontId="5" fillId="0" borderId="39" xfId="3" applyFont="1" applyBorder="1" applyAlignment="1">
      <alignment vertical="center"/>
    </xf>
    <xf numFmtId="0" fontId="5" fillId="0" borderId="43" xfId="3" applyFont="1" applyBorder="1" applyAlignment="1">
      <alignment horizontal="left" vertical="center"/>
    </xf>
    <xf numFmtId="0" fontId="5" fillId="0" borderId="41" xfId="3" applyFont="1" applyBorder="1" applyAlignment="1">
      <alignment horizontal="left" vertical="center"/>
    </xf>
    <xf numFmtId="0" fontId="5" fillId="0" borderId="44" xfId="3" applyFont="1" applyBorder="1" applyAlignment="1">
      <alignment horizontal="left" vertical="center"/>
    </xf>
    <xf numFmtId="0" fontId="3" fillId="3" borderId="50" xfId="3" applyFont="1" applyFill="1" applyBorder="1" applyAlignment="1">
      <alignment horizontal="center" vertical="center"/>
    </xf>
    <xf numFmtId="0" fontId="3" fillId="3" borderId="51" xfId="3" applyFont="1" applyFill="1" applyBorder="1" applyAlignment="1">
      <alignment horizontal="center" vertical="center"/>
    </xf>
    <xf numFmtId="0" fontId="3" fillId="3" borderId="52" xfId="3" applyFont="1" applyFill="1" applyBorder="1" applyAlignment="1">
      <alignment horizontal="center" vertical="center" wrapText="1"/>
    </xf>
    <xf numFmtId="0" fontId="3" fillId="3" borderId="53" xfId="3" applyFont="1" applyFill="1" applyBorder="1" applyAlignment="1">
      <alignment horizontal="center" vertical="center" wrapText="1"/>
    </xf>
    <xf numFmtId="0" fontId="11" fillId="0" borderId="20" xfId="3" applyFont="1" applyBorder="1" applyAlignment="1">
      <alignment horizontal="center" vertical="center"/>
    </xf>
    <xf numFmtId="0" fontId="11" fillId="0" borderId="21" xfId="3" applyFont="1" applyBorder="1" applyAlignment="1">
      <alignment horizontal="center" vertical="center"/>
    </xf>
    <xf numFmtId="0" fontId="11" fillId="0" borderId="21" xfId="3" applyFont="1" applyBorder="1" applyAlignment="1">
      <alignment horizontal="center" vertical="center" wrapText="1"/>
    </xf>
    <xf numFmtId="0" fontId="11" fillId="3" borderId="21" xfId="3" applyFont="1" applyFill="1" applyBorder="1" applyAlignment="1">
      <alignment horizontal="center" vertical="center"/>
    </xf>
    <xf numFmtId="0" fontId="11" fillId="3" borderId="10" xfId="3" applyFont="1" applyFill="1" applyBorder="1" applyAlignment="1">
      <alignment horizontal="center" vertical="center"/>
    </xf>
    <xf numFmtId="0" fontId="11" fillId="0" borderId="22" xfId="3" applyFont="1" applyBorder="1" applyAlignment="1">
      <alignment horizontal="center" vertical="center"/>
    </xf>
    <xf numFmtId="0" fontId="11" fillId="0" borderId="20" xfId="3" applyFont="1" applyBorder="1" applyAlignment="1">
      <alignment horizontal="center"/>
    </xf>
    <xf numFmtId="0" fontId="11" fillId="0" borderId="21" xfId="3" applyFont="1" applyBorder="1" applyAlignment="1">
      <alignment horizontal="center"/>
    </xf>
    <xf numFmtId="14" fontId="11" fillId="0" borderId="21" xfId="3" applyNumberFormat="1" applyFont="1" applyBorder="1" applyAlignment="1">
      <alignment horizontal="center"/>
    </xf>
    <xf numFmtId="165" fontId="11" fillId="0" borderId="21" xfId="2" applyFont="1" applyFill="1" applyBorder="1" applyAlignment="1">
      <alignment horizontal="center"/>
    </xf>
    <xf numFmtId="165" fontId="11" fillId="0" borderId="21" xfId="3" applyNumberFormat="1" applyFont="1" applyBorder="1" applyAlignment="1">
      <alignment horizontal="center"/>
    </xf>
    <xf numFmtId="165" fontId="11" fillId="0" borderId="21" xfId="4" applyFont="1" applyFill="1" applyBorder="1" applyAlignment="1">
      <alignment horizontal="center"/>
    </xf>
    <xf numFmtId="165" fontId="11" fillId="0" borderId="10" xfId="4" applyFont="1" applyFill="1" applyBorder="1" applyAlignment="1">
      <alignment horizontal="center"/>
    </xf>
    <xf numFmtId="165" fontId="11" fillId="0" borderId="22" xfId="4" applyFont="1" applyFill="1" applyBorder="1" applyAlignment="1">
      <alignment horizontal="center"/>
    </xf>
    <xf numFmtId="14" fontId="11" fillId="0" borderId="21" xfId="4" applyNumberFormat="1" applyFont="1" applyFill="1" applyBorder="1" applyAlignment="1">
      <alignment horizontal="center"/>
    </xf>
    <xf numFmtId="0" fontId="11" fillId="0" borderId="22" xfId="3" applyFont="1" applyBorder="1" applyAlignment="1">
      <alignment horizontal="center"/>
    </xf>
    <xf numFmtId="10" fontId="11" fillId="0" borderId="21" xfId="6" applyNumberFormat="1" applyFont="1" applyFill="1" applyBorder="1" applyAlignment="1">
      <alignment horizontal="center"/>
    </xf>
    <xf numFmtId="10" fontId="11" fillId="0" borderId="10" xfId="6" applyNumberFormat="1" applyFont="1" applyFill="1" applyBorder="1" applyAlignment="1">
      <alignment horizontal="center"/>
    </xf>
    <xf numFmtId="10" fontId="12" fillId="0" borderId="21" xfId="6" applyNumberFormat="1" applyFont="1" applyFill="1" applyBorder="1" applyAlignment="1">
      <alignment horizontal="center"/>
    </xf>
    <xf numFmtId="0" fontId="11" fillId="0" borderId="54" xfId="3" applyFont="1" applyBorder="1" applyAlignment="1">
      <alignment horizontal="center" vertical="center"/>
    </xf>
    <xf numFmtId="0" fontId="11" fillId="0" borderId="29" xfId="3" applyFont="1" applyBorder="1" applyAlignment="1">
      <alignment horizontal="center" vertical="center"/>
    </xf>
    <xf numFmtId="166" fontId="12" fillId="0" borderId="30" xfId="3" applyNumberFormat="1" applyFont="1" applyBorder="1" applyAlignment="1">
      <alignment horizontal="center" vertical="center"/>
    </xf>
    <xf numFmtId="166" fontId="12" fillId="0" borderId="27" xfId="3" applyNumberFormat="1" applyFont="1" applyBorder="1" applyAlignment="1">
      <alignment horizontal="center" vertical="center"/>
    </xf>
    <xf numFmtId="166" fontId="12" fillId="0" borderId="28" xfId="3" applyNumberFormat="1" applyFont="1" applyBorder="1" applyAlignment="1">
      <alignment horizontal="center" vertical="center"/>
    </xf>
    <xf numFmtId="10" fontId="12" fillId="0" borderId="29" xfId="6" applyNumberFormat="1" applyFont="1" applyFill="1" applyBorder="1" applyAlignment="1">
      <alignment horizontal="center"/>
    </xf>
    <xf numFmtId="168" fontId="12" fillId="0" borderId="29" xfId="6" applyNumberFormat="1" applyFont="1" applyFill="1" applyBorder="1" applyAlignment="1">
      <alignment horizontal="center" vertical="center"/>
    </xf>
    <xf numFmtId="165" fontId="12" fillId="0" borderId="29" xfId="4" applyFont="1" applyFill="1" applyBorder="1" applyAlignment="1">
      <alignment horizontal="center" vertical="center"/>
    </xf>
    <xf numFmtId="165" fontId="12" fillId="0" borderId="55" xfId="4" applyFont="1" applyFill="1" applyBorder="1" applyAlignment="1">
      <alignment horizontal="center" vertical="center"/>
    </xf>
    <xf numFmtId="166" fontId="12" fillId="0" borderId="21" xfId="3" applyNumberFormat="1" applyFont="1" applyBorder="1" applyAlignment="1">
      <alignment horizontal="center" vertical="center"/>
    </xf>
    <xf numFmtId="0" fontId="12" fillId="0" borderId="21" xfId="3" applyFont="1" applyBorder="1" applyAlignment="1">
      <alignment horizontal="center" vertical="center"/>
    </xf>
    <xf numFmtId="165" fontId="11" fillId="0" borderId="21" xfId="3" applyNumberFormat="1" applyFont="1" applyBorder="1" applyAlignment="1">
      <alignment horizontal="center" vertical="center"/>
    </xf>
    <xf numFmtId="10" fontId="12" fillId="0" borderId="21" xfId="6" applyNumberFormat="1" applyFont="1" applyFill="1" applyBorder="1" applyAlignment="1">
      <alignment horizontal="center" vertical="center"/>
    </xf>
    <xf numFmtId="0" fontId="11" fillId="0" borderId="32" xfId="0" applyFont="1" applyBorder="1" applyAlignment="1">
      <alignment horizontal="center"/>
    </xf>
    <xf numFmtId="0" fontId="3" fillId="0" borderId="50" xfId="0" applyFont="1" applyBorder="1" applyAlignment="1">
      <alignment horizontal="center" vertical="center"/>
    </xf>
    <xf numFmtId="0" fontId="3" fillId="0" borderId="51" xfId="0" applyFont="1" applyBorder="1" applyAlignment="1">
      <alignment horizontal="center" vertical="center"/>
    </xf>
    <xf numFmtId="0" fontId="3" fillId="0" borderId="56" xfId="0" applyFont="1" applyBorder="1" applyAlignment="1">
      <alignment horizontal="center" vertical="center"/>
    </xf>
    <xf numFmtId="0" fontId="3" fillId="0" borderId="50" xfId="0" applyFont="1" applyBorder="1" applyAlignment="1">
      <alignment horizontal="center" vertical="center" wrapText="1"/>
    </xf>
    <xf numFmtId="0" fontId="3" fillId="0" borderId="51" xfId="0" applyFont="1" applyBorder="1" applyAlignment="1">
      <alignment horizontal="center" vertical="center" wrapText="1"/>
    </xf>
    <xf numFmtId="0" fontId="3" fillId="0" borderId="56" xfId="0" applyFont="1" applyBorder="1" applyAlignment="1">
      <alignment horizontal="center" vertical="center" wrapText="1"/>
    </xf>
    <xf numFmtId="0" fontId="11" fillId="0" borderId="57" xfId="0" applyFont="1" applyBorder="1" applyAlignment="1">
      <alignment horizontal="center" vertical="center" wrapText="1"/>
    </xf>
    <xf numFmtId="0" fontId="11" fillId="0" borderId="58" xfId="0" applyFont="1" applyBorder="1" applyAlignment="1">
      <alignment horizontal="center" vertical="center" wrapText="1"/>
    </xf>
    <xf numFmtId="0" fontId="11" fillId="0" borderId="59" xfId="0" applyFont="1" applyBorder="1" applyAlignment="1">
      <alignment horizontal="center" vertical="center" wrapText="1"/>
    </xf>
    <xf numFmtId="0" fontId="11" fillId="0" borderId="60" xfId="0" applyFont="1" applyBorder="1" applyAlignment="1">
      <alignment horizontal="center" vertical="center" wrapText="1"/>
    </xf>
    <xf numFmtId="0" fontId="11" fillId="0" borderId="61" xfId="0" applyFont="1" applyBorder="1" applyAlignment="1">
      <alignment horizontal="center" vertical="center" wrapText="1"/>
    </xf>
    <xf numFmtId="0" fontId="11" fillId="0" borderId="43" xfId="0" applyFont="1" applyBorder="1" applyAlignment="1">
      <alignment horizontal="center"/>
    </xf>
    <xf numFmtId="0" fontId="11" fillId="0" borderId="41" xfId="0" applyFont="1" applyBorder="1" applyAlignment="1">
      <alignment horizontal="center"/>
    </xf>
    <xf numFmtId="0" fontId="11" fillId="0" borderId="44" xfId="0" applyFont="1" applyBorder="1" applyAlignment="1">
      <alignment horizontal="center"/>
    </xf>
    <xf numFmtId="10" fontId="21" fillId="3" borderId="40" xfId="0" applyNumberFormat="1" applyFont="1" applyFill="1" applyBorder="1" applyAlignment="1">
      <alignment horizontal="center"/>
    </xf>
    <xf numFmtId="10" fontId="21" fillId="3" borderId="41" xfId="0" applyNumberFormat="1" applyFont="1" applyFill="1" applyBorder="1" applyAlignment="1">
      <alignment horizontal="center"/>
    </xf>
    <xf numFmtId="10" fontId="21" fillId="3" borderId="44" xfId="0" applyNumberFormat="1" applyFont="1" applyFill="1" applyBorder="1" applyAlignment="1">
      <alignment horizontal="center"/>
    </xf>
    <xf numFmtId="0" fontId="21" fillId="3" borderId="41" xfId="0" applyFont="1" applyFill="1" applyBorder="1" applyAlignment="1">
      <alignment horizontal="center"/>
    </xf>
    <xf numFmtId="0" fontId="21" fillId="3" borderId="42" xfId="0" applyFont="1" applyFill="1" applyBorder="1" applyAlignment="1">
      <alignment horizontal="center"/>
    </xf>
    <xf numFmtId="169" fontId="11" fillId="3" borderId="40" xfId="0" applyNumberFormat="1" applyFont="1" applyFill="1" applyBorder="1" applyAlignment="1">
      <alignment horizontal="center"/>
    </xf>
    <xf numFmtId="169" fontId="11" fillId="3" borderId="41" xfId="0" applyNumberFormat="1" applyFont="1" applyFill="1" applyBorder="1" applyAlignment="1">
      <alignment horizontal="center"/>
    </xf>
    <xf numFmtId="169" fontId="11" fillId="3" borderId="44" xfId="0" applyNumberFormat="1" applyFont="1" applyFill="1" applyBorder="1" applyAlignment="1">
      <alignment horizontal="center"/>
    </xf>
    <xf numFmtId="10" fontId="11" fillId="3" borderId="40" xfId="0" applyNumberFormat="1" applyFont="1" applyFill="1" applyBorder="1" applyAlignment="1">
      <alignment horizontal="center"/>
    </xf>
    <xf numFmtId="10" fontId="11" fillId="3" borderId="41" xfId="0" applyNumberFormat="1" applyFont="1" applyFill="1" applyBorder="1" applyAlignment="1">
      <alignment horizontal="center"/>
    </xf>
    <xf numFmtId="10" fontId="11" fillId="3" borderId="42" xfId="0" applyNumberFormat="1" applyFont="1" applyFill="1" applyBorder="1" applyAlignment="1">
      <alignment horizontal="center"/>
    </xf>
    <xf numFmtId="0" fontId="3" fillId="2" borderId="4" xfId="0" applyFont="1" applyFill="1" applyBorder="1" applyAlignment="1">
      <alignment horizontal="center"/>
    </xf>
    <xf numFmtId="0" fontId="5" fillId="2" borderId="5" xfId="0" applyFont="1" applyFill="1" applyBorder="1" applyAlignment="1">
      <alignment horizontal="center"/>
    </xf>
    <xf numFmtId="0" fontId="5" fillId="2" borderId="6" xfId="0" applyFont="1" applyFill="1" applyBorder="1" applyAlignment="1">
      <alignment horizontal="center"/>
    </xf>
    <xf numFmtId="14" fontId="8" fillId="3" borderId="20" xfId="0" applyNumberFormat="1" applyFont="1" applyFill="1" applyBorder="1" applyAlignment="1">
      <alignment horizontal="center" vertical="center"/>
    </xf>
    <xf numFmtId="0" fontId="8" fillId="3" borderId="21" xfId="0" applyFont="1" applyFill="1" applyBorder="1" applyAlignment="1">
      <alignment horizontal="center" vertical="center"/>
    </xf>
    <xf numFmtId="0" fontId="8" fillId="3" borderId="22" xfId="0" applyFont="1" applyFill="1" applyBorder="1" applyAlignment="1">
      <alignment horizontal="center" vertical="center"/>
    </xf>
    <xf numFmtId="167" fontId="14" fillId="0" borderId="64" xfId="1" applyFont="1" applyFill="1" applyBorder="1" applyAlignment="1">
      <alignment horizontal="center"/>
    </xf>
    <xf numFmtId="14" fontId="14" fillId="0" borderId="64" xfId="3" applyNumberFormat="1" applyFont="1" applyBorder="1" applyAlignment="1">
      <alignment horizontal="center"/>
    </xf>
    <xf numFmtId="0" fontId="14" fillId="0" borderId="64" xfId="3" applyFont="1" applyBorder="1" applyAlignment="1">
      <alignment horizontal="center"/>
    </xf>
    <xf numFmtId="0" fontId="12" fillId="0" borderId="62" xfId="0" applyFont="1" applyBorder="1" applyAlignment="1">
      <alignment horizontal="center"/>
    </xf>
    <xf numFmtId="0" fontId="12" fillId="0" borderId="48" xfId="0" applyFont="1" applyBorder="1" applyAlignment="1">
      <alignment horizontal="center"/>
    </xf>
    <xf numFmtId="0" fontId="12" fillId="0" borderId="63" xfId="0" applyFont="1" applyBorder="1" applyAlignment="1">
      <alignment horizontal="center"/>
    </xf>
    <xf numFmtId="10" fontId="22" fillId="3" borderId="47" xfId="0" applyNumberFormat="1" applyFont="1" applyFill="1" applyBorder="1" applyAlignment="1">
      <alignment horizontal="center"/>
    </xf>
    <xf numFmtId="10" fontId="22" fillId="3" borderId="48" xfId="0" applyNumberFormat="1" applyFont="1" applyFill="1" applyBorder="1" applyAlignment="1">
      <alignment horizontal="center"/>
    </xf>
    <xf numFmtId="10" fontId="22" fillId="3" borderId="63" xfId="0" applyNumberFormat="1" applyFont="1" applyFill="1" applyBorder="1" applyAlignment="1">
      <alignment horizontal="center"/>
    </xf>
    <xf numFmtId="10" fontId="13" fillId="3" borderId="47" xfId="0" applyNumberFormat="1" applyFont="1" applyFill="1" applyBorder="1" applyAlignment="1">
      <alignment horizontal="center"/>
    </xf>
    <xf numFmtId="10" fontId="13" fillId="3" borderId="48" xfId="0" applyNumberFormat="1" applyFont="1" applyFill="1" applyBorder="1" applyAlignment="1">
      <alignment horizontal="center"/>
    </xf>
    <xf numFmtId="10" fontId="13" fillId="3" borderId="49" xfId="0" applyNumberFormat="1" applyFont="1" applyFill="1" applyBorder="1" applyAlignment="1">
      <alignment horizontal="center"/>
    </xf>
    <xf numFmtId="14" fontId="8" fillId="3" borderId="1" xfId="0" applyNumberFormat="1" applyFont="1" applyFill="1" applyBorder="1" applyAlignment="1">
      <alignment horizontal="center" vertical="center" wrapText="1"/>
    </xf>
    <xf numFmtId="14" fontId="8" fillId="3" borderId="2" xfId="0" applyNumberFormat="1" applyFont="1" applyFill="1" applyBorder="1" applyAlignment="1">
      <alignment horizontal="center" vertical="center" wrapText="1"/>
    </xf>
    <xf numFmtId="14" fontId="8" fillId="3" borderId="66" xfId="0" applyNumberFormat="1" applyFont="1" applyFill="1" applyBorder="1" applyAlignment="1">
      <alignment horizontal="center" vertical="center" wrapText="1"/>
    </xf>
    <xf numFmtId="14" fontId="8" fillId="3" borderId="67" xfId="0" applyNumberFormat="1" applyFont="1" applyFill="1" applyBorder="1" applyAlignment="1">
      <alignment horizontal="center" vertical="center" wrapText="1"/>
    </xf>
    <xf numFmtId="14" fontId="8" fillId="3" borderId="3" xfId="0" applyNumberFormat="1" applyFont="1" applyFill="1" applyBorder="1" applyAlignment="1">
      <alignment horizontal="center" vertical="center" wrapText="1"/>
    </xf>
    <xf numFmtId="0" fontId="16" fillId="0" borderId="33" xfId="0" applyFont="1" applyBorder="1"/>
    <xf numFmtId="0" fontId="16" fillId="0" borderId="32" xfId="0" applyFont="1" applyBorder="1"/>
    <xf numFmtId="0" fontId="16" fillId="0" borderId="65" xfId="0" applyFont="1" applyBorder="1"/>
    <xf numFmtId="14" fontId="8" fillId="4" borderId="20" xfId="0" applyNumberFormat="1" applyFont="1" applyFill="1" applyBorder="1" applyAlignment="1">
      <alignment horizontal="center" vertical="center" wrapText="1"/>
    </xf>
    <xf numFmtId="0" fontId="8" fillId="4" borderId="21" xfId="0" applyFont="1" applyFill="1" applyBorder="1" applyAlignment="1">
      <alignment horizontal="center" vertical="center" wrapText="1"/>
    </xf>
    <xf numFmtId="0" fontId="8" fillId="4" borderId="22" xfId="0" applyFont="1" applyFill="1" applyBorder="1" applyAlignment="1">
      <alignment horizontal="center" vertical="center" wrapText="1"/>
    </xf>
    <xf numFmtId="14" fontId="8" fillId="3" borderId="20" xfId="0" applyNumberFormat="1" applyFont="1" applyFill="1" applyBorder="1" applyAlignment="1">
      <alignment horizontal="center" vertical="center" wrapText="1"/>
    </xf>
    <xf numFmtId="0" fontId="8" fillId="3" borderId="21" xfId="0" applyFont="1" applyFill="1" applyBorder="1" applyAlignment="1">
      <alignment horizontal="center" vertical="center" wrapText="1"/>
    </xf>
    <xf numFmtId="0" fontId="8" fillId="3" borderId="68" xfId="0" applyFont="1" applyFill="1" applyBorder="1" applyAlignment="1">
      <alignment horizontal="center" vertical="center" wrapText="1"/>
    </xf>
    <xf numFmtId="0" fontId="8" fillId="3" borderId="69" xfId="0" applyFont="1" applyFill="1" applyBorder="1" applyAlignment="1">
      <alignment horizontal="center" vertical="center" wrapText="1"/>
    </xf>
    <xf numFmtId="0" fontId="8" fillId="3" borderId="10" xfId="0" applyFont="1" applyFill="1" applyBorder="1" applyAlignment="1">
      <alignment horizontal="left" vertical="center" wrapText="1"/>
    </xf>
    <xf numFmtId="0" fontId="8" fillId="3" borderId="8" xfId="0" applyFont="1" applyFill="1" applyBorder="1" applyAlignment="1">
      <alignment horizontal="left" vertical="center" wrapText="1"/>
    </xf>
    <xf numFmtId="0" fontId="8" fillId="3" borderId="11" xfId="0" applyFont="1" applyFill="1" applyBorder="1" applyAlignment="1">
      <alignment horizontal="left" vertical="center" wrapText="1"/>
    </xf>
    <xf numFmtId="0" fontId="8" fillId="3" borderId="10" xfId="0" applyFont="1" applyFill="1" applyBorder="1" applyAlignment="1">
      <alignment horizontal="center" vertical="center" wrapText="1"/>
    </xf>
    <xf numFmtId="0" fontId="8" fillId="3" borderId="8" xfId="0" applyFont="1" applyFill="1" applyBorder="1" applyAlignment="1">
      <alignment horizontal="center" vertical="center" wrapText="1"/>
    </xf>
    <xf numFmtId="0" fontId="8" fillId="3" borderId="11" xfId="0" applyFont="1" applyFill="1" applyBorder="1" applyAlignment="1">
      <alignment horizontal="center" vertical="center" wrapText="1"/>
    </xf>
    <xf numFmtId="16" fontId="8" fillId="3" borderId="1" xfId="0" applyNumberFormat="1" applyFont="1" applyFill="1" applyBorder="1" applyAlignment="1">
      <alignment horizontal="center" vertical="center" wrapText="1"/>
    </xf>
    <xf numFmtId="0" fontId="8" fillId="3" borderId="3" xfId="0" applyFont="1" applyFill="1" applyBorder="1" applyAlignment="1">
      <alignment horizontal="center" vertical="center" wrapText="1"/>
    </xf>
    <xf numFmtId="14" fontId="8" fillId="0" borderId="1" xfId="0" applyNumberFormat="1" applyFont="1" applyBorder="1" applyAlignment="1">
      <alignment horizontal="center" vertical="center" wrapText="1"/>
    </xf>
    <xf numFmtId="14" fontId="8" fillId="0" borderId="2" xfId="0" applyNumberFormat="1" applyFont="1" applyBorder="1" applyAlignment="1">
      <alignment horizontal="center" vertical="center" wrapText="1"/>
    </xf>
    <xf numFmtId="14" fontId="8" fillId="0" borderId="3" xfId="0" applyNumberFormat="1" applyFont="1" applyBorder="1" applyAlignment="1">
      <alignment horizontal="center" vertical="center" wrapText="1"/>
    </xf>
    <xf numFmtId="0" fontId="8" fillId="3" borderId="1" xfId="0" applyFont="1" applyFill="1" applyBorder="1" applyAlignment="1">
      <alignment horizontal="center" vertical="center" wrapText="1"/>
    </xf>
    <xf numFmtId="14" fontId="8" fillId="3" borderId="7" xfId="0" applyNumberFormat="1" applyFont="1" applyFill="1" applyBorder="1" applyAlignment="1">
      <alignment horizontal="center" vertical="center" wrapText="1"/>
    </xf>
    <xf numFmtId="14" fontId="8" fillId="3" borderId="8" xfId="0" applyNumberFormat="1" applyFont="1" applyFill="1" applyBorder="1" applyAlignment="1">
      <alignment horizontal="center" vertical="center" wrapText="1"/>
    </xf>
    <xf numFmtId="14" fontId="8" fillId="3" borderId="11" xfId="0" applyNumberFormat="1" applyFont="1" applyFill="1" applyBorder="1" applyAlignment="1">
      <alignment horizontal="center" vertical="center" wrapText="1"/>
    </xf>
    <xf numFmtId="0" fontId="8" fillId="3" borderId="22" xfId="0" applyFont="1" applyFill="1" applyBorder="1" applyAlignment="1">
      <alignment horizontal="center" vertical="center" wrapText="1"/>
    </xf>
    <xf numFmtId="0" fontId="18" fillId="3" borderId="71" xfId="0" applyFont="1" applyFill="1" applyBorder="1" applyAlignment="1">
      <alignment horizontal="left" vertical="top" wrapText="1"/>
    </xf>
    <xf numFmtId="0" fontId="18" fillId="3" borderId="52" xfId="0" applyFont="1" applyFill="1" applyBorder="1" applyAlignment="1">
      <alignment horizontal="left" vertical="top" wrapText="1"/>
    </xf>
    <xf numFmtId="0" fontId="18" fillId="3" borderId="20" xfId="0" applyFont="1" applyFill="1" applyBorder="1" applyAlignment="1">
      <alignment horizontal="left" vertical="top" wrapText="1"/>
    </xf>
    <xf numFmtId="0" fontId="18" fillId="3" borderId="21" xfId="0" applyFont="1" applyFill="1" applyBorder="1" applyAlignment="1">
      <alignment horizontal="left" vertical="top" wrapText="1"/>
    </xf>
    <xf numFmtId="0" fontId="18" fillId="0" borderId="52" xfId="0" applyFont="1" applyBorder="1" applyAlignment="1">
      <alignment horizontal="center" vertical="center" wrapText="1"/>
    </xf>
    <xf numFmtId="0" fontId="18" fillId="0" borderId="53" xfId="0" applyFont="1" applyBorder="1" applyAlignment="1">
      <alignment horizontal="center" vertical="center" wrapText="1"/>
    </xf>
    <xf numFmtId="0" fontId="18" fillId="0" borderId="21" xfId="0" applyFont="1" applyBorder="1" applyAlignment="1">
      <alignment horizontal="center" vertical="center" wrapText="1"/>
    </xf>
    <xf numFmtId="0" fontId="18" fillId="0" borderId="22" xfId="0" applyFont="1" applyBorder="1" applyAlignment="1">
      <alignment horizontal="center" vertical="center" wrapText="1"/>
    </xf>
    <xf numFmtId="0" fontId="5" fillId="3" borderId="20" xfId="0" applyFont="1" applyFill="1" applyBorder="1" applyAlignment="1">
      <alignment horizontal="left" vertical="top" wrapText="1"/>
    </xf>
    <xf numFmtId="0" fontId="5" fillId="3" borderId="21" xfId="0" applyFont="1" applyFill="1" applyBorder="1" applyAlignment="1">
      <alignment horizontal="left" vertical="top" wrapText="1"/>
    </xf>
    <xf numFmtId="0" fontId="11" fillId="0" borderId="21" xfId="0" applyFont="1" applyBorder="1" applyAlignment="1">
      <alignment horizontal="center" vertical="center" wrapText="1"/>
    </xf>
    <xf numFmtId="14" fontId="19" fillId="3" borderId="21" xfId="0" applyNumberFormat="1" applyFont="1" applyFill="1" applyBorder="1" applyAlignment="1">
      <alignment horizontal="center" vertical="center" wrapText="1"/>
    </xf>
    <xf numFmtId="14" fontId="19" fillId="3" borderId="22" xfId="0" applyNumberFormat="1" applyFont="1" applyFill="1" applyBorder="1" applyAlignment="1">
      <alignment horizontal="center" vertical="center" wrapText="1"/>
    </xf>
    <xf numFmtId="0" fontId="5" fillId="3" borderId="54" xfId="0" applyFont="1" applyFill="1" applyBorder="1" applyAlignment="1">
      <alignment horizontal="left" vertical="center"/>
    </xf>
    <xf numFmtId="0" fontId="5" fillId="3" borderId="29" xfId="0" applyFont="1" applyFill="1" applyBorder="1" applyAlignment="1">
      <alignment horizontal="left" vertical="center"/>
    </xf>
    <xf numFmtId="0" fontId="5" fillId="0" borderId="29" xfId="0" applyFont="1" applyBorder="1" applyAlignment="1">
      <alignment horizontal="left" vertical="center" wrapText="1"/>
    </xf>
    <xf numFmtId="0" fontId="5" fillId="0" borderId="55" xfId="0" applyFont="1" applyBorder="1" applyAlignment="1">
      <alignment horizontal="left" vertical="center" wrapText="1"/>
    </xf>
    <xf numFmtId="14" fontId="8" fillId="4" borderId="8" xfId="0" applyNumberFormat="1" applyFont="1" applyFill="1" applyBorder="1" applyAlignment="1">
      <alignment vertical="center"/>
    </xf>
    <xf numFmtId="0" fontId="8" fillId="4" borderId="8" xfId="0" applyFont="1" applyFill="1" applyBorder="1" applyAlignment="1">
      <alignment vertical="center"/>
    </xf>
    <xf numFmtId="49" fontId="15" fillId="0" borderId="8" xfId="0" applyNumberFormat="1" applyFont="1" applyBorder="1"/>
    <xf numFmtId="49" fontId="14" fillId="0" borderId="72" xfId="0" applyNumberFormat="1" applyFont="1" applyBorder="1"/>
    <xf numFmtId="0" fontId="13" fillId="3" borderId="48" xfId="0" applyFont="1" applyFill="1" applyBorder="1" applyAlignment="1">
      <alignment horizontal="center"/>
    </xf>
    <xf numFmtId="0" fontId="13" fillId="3" borderId="49" xfId="0" applyFont="1" applyFill="1" applyBorder="1" applyAlignment="1">
      <alignment horizontal="center"/>
    </xf>
  </cellXfs>
  <cellStyles count="7">
    <cellStyle name="Millares" xfId="1" builtinId="3"/>
    <cellStyle name="Millares 2" xfId="5" xr:uid="{9819FE50-8F83-4F7C-AF03-A132AB2FF078}"/>
    <cellStyle name="Moneda" xfId="2" builtinId="4"/>
    <cellStyle name="Moneda 2" xfId="4" xr:uid="{DBC2CF30-1E08-43AB-B36A-328F871C8D42}"/>
    <cellStyle name="Normal" xfId="0" builtinId="0"/>
    <cellStyle name="Normal 2 2" xfId="3" xr:uid="{46F2EDF9-3882-4B44-9842-0C60C4CDFC95}"/>
    <cellStyle name="Porcentaje 2" xfId="6" xr:uid="{603FC038-8CC2-425D-95EC-50F1F34A191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3" Type="http://schemas.openxmlformats.org/officeDocument/2006/relationships/image" Target="../media/image3.png"/><Relationship Id="rId7" Type="http://schemas.openxmlformats.org/officeDocument/2006/relationships/image" Target="../media/image7.png"/><Relationship Id="rId12" Type="http://schemas.openxmlformats.org/officeDocument/2006/relationships/image" Target="../media/image12.png"/><Relationship Id="rId17" Type="http://schemas.openxmlformats.org/officeDocument/2006/relationships/image" Target="../media/image17.png"/><Relationship Id="rId2" Type="http://schemas.openxmlformats.org/officeDocument/2006/relationships/image" Target="../media/image2.png"/><Relationship Id="rId16" Type="http://schemas.openxmlformats.org/officeDocument/2006/relationships/image" Target="../media/image16.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5" Type="http://schemas.openxmlformats.org/officeDocument/2006/relationships/image" Target="../media/image15.png"/><Relationship Id="rId10" Type="http://schemas.openxmlformats.org/officeDocument/2006/relationships/image" Target="../media/image10.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s>
</file>

<file path=xl/drawings/drawing1.xml><?xml version="1.0" encoding="utf-8"?>
<xdr:wsDr xmlns:xdr="http://schemas.openxmlformats.org/drawingml/2006/spreadsheetDrawing" xmlns:a="http://schemas.openxmlformats.org/drawingml/2006/main">
  <xdr:twoCellAnchor editAs="oneCell">
    <xdr:from>
      <xdr:col>33</xdr:col>
      <xdr:colOff>47625</xdr:colOff>
      <xdr:row>1</xdr:row>
      <xdr:rowOff>63500</xdr:rowOff>
    </xdr:from>
    <xdr:to>
      <xdr:col>34</xdr:col>
      <xdr:colOff>469900</xdr:colOff>
      <xdr:row>1</xdr:row>
      <xdr:rowOff>911225</xdr:rowOff>
    </xdr:to>
    <xdr:pic>
      <xdr:nvPicPr>
        <xdr:cNvPr id="17" name="Imagen 16">
          <a:extLst>
            <a:ext uri="{FF2B5EF4-FFF2-40B4-BE49-F238E27FC236}">
              <a16:creationId xmlns:a16="http://schemas.microsoft.com/office/drawing/2014/main" id="{D2B90F44-27F4-4A3D-A9AA-6C1C7327459C}"/>
            </a:ext>
          </a:extLst>
        </xdr:cNvPr>
        <xdr:cNvPicPr>
          <a:picLocks noChangeAspect="1"/>
        </xdr:cNvPicPr>
      </xdr:nvPicPr>
      <xdr:blipFill>
        <a:blip xmlns:r="http://schemas.openxmlformats.org/officeDocument/2006/relationships" r:embed="rId1"/>
        <a:stretch>
          <a:fillRect/>
        </a:stretch>
      </xdr:blipFill>
      <xdr:spPr>
        <a:xfrm>
          <a:off x="17602200" y="244475"/>
          <a:ext cx="812800" cy="847725"/>
        </a:xfrm>
        <a:prstGeom prst="rect">
          <a:avLst/>
        </a:prstGeom>
      </xdr:spPr>
    </xdr:pic>
    <xdr:clientData/>
  </xdr:twoCellAnchor>
  <xdr:twoCellAnchor editAs="oneCell">
    <xdr:from>
      <xdr:col>1</xdr:col>
      <xdr:colOff>63499</xdr:colOff>
      <xdr:row>87</xdr:row>
      <xdr:rowOff>63500</xdr:rowOff>
    </xdr:from>
    <xdr:to>
      <xdr:col>7</xdr:col>
      <xdr:colOff>63499</xdr:colOff>
      <xdr:row>88</xdr:row>
      <xdr:rowOff>0</xdr:rowOff>
    </xdr:to>
    <xdr:pic>
      <xdr:nvPicPr>
        <xdr:cNvPr id="6" name="Imagen 5">
          <a:extLst>
            <a:ext uri="{FF2B5EF4-FFF2-40B4-BE49-F238E27FC236}">
              <a16:creationId xmlns:a16="http://schemas.microsoft.com/office/drawing/2014/main" id="{505D68C0-2205-442F-87BF-799DCCC8B93E}"/>
            </a:ext>
          </a:extLst>
        </xdr:cNvPr>
        <xdr:cNvPicPr/>
      </xdr:nvPicPr>
      <xdr:blipFill>
        <a:blip xmlns:r="http://schemas.openxmlformats.org/officeDocument/2006/relationships" r:embed="rId2" cstate="screen">
          <a:extLst>
            <a:ext uri="{28A0092B-C50C-407E-A947-70E740481C1C}">
              <a14:useLocalDpi xmlns:a14="http://schemas.microsoft.com/office/drawing/2010/main"/>
            </a:ext>
          </a:extLst>
        </a:blip>
        <a:stretch>
          <a:fillRect/>
        </a:stretch>
      </xdr:blipFill>
      <xdr:spPr>
        <a:xfrm>
          <a:off x="476249" y="28495625"/>
          <a:ext cx="4524375" cy="3937000"/>
        </a:xfrm>
        <a:prstGeom prst="rect">
          <a:avLst/>
        </a:prstGeom>
      </xdr:spPr>
    </xdr:pic>
    <xdr:clientData/>
  </xdr:twoCellAnchor>
  <xdr:twoCellAnchor editAs="oneCell">
    <xdr:from>
      <xdr:col>16</xdr:col>
      <xdr:colOff>79375</xdr:colOff>
      <xdr:row>85</xdr:row>
      <xdr:rowOff>47625</xdr:rowOff>
    </xdr:from>
    <xdr:to>
      <xdr:col>25</xdr:col>
      <xdr:colOff>95250</xdr:colOff>
      <xdr:row>85</xdr:row>
      <xdr:rowOff>3476625</xdr:rowOff>
    </xdr:to>
    <xdr:pic>
      <xdr:nvPicPr>
        <xdr:cNvPr id="7" name="Imagen 6">
          <a:extLst>
            <a:ext uri="{FF2B5EF4-FFF2-40B4-BE49-F238E27FC236}">
              <a16:creationId xmlns:a16="http://schemas.microsoft.com/office/drawing/2014/main" id="{4DBE8B4B-8380-4F8F-984C-D7F4D74D9D32}"/>
            </a:ext>
          </a:extLst>
        </xdr:cNvPr>
        <xdr:cNvPicPr/>
      </xdr:nvPicPr>
      <xdr:blipFill rotWithShape="1">
        <a:blip xmlns:r="http://schemas.openxmlformats.org/officeDocument/2006/relationships" r:embed="rId3"/>
        <a:srcRect l="53326"/>
        <a:stretch/>
      </xdr:blipFill>
      <xdr:spPr bwMode="auto">
        <a:xfrm>
          <a:off x="10112375" y="24590375"/>
          <a:ext cx="4667250" cy="3429000"/>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25</xdr:col>
      <xdr:colOff>111125</xdr:colOff>
      <xdr:row>85</xdr:row>
      <xdr:rowOff>47625</xdr:rowOff>
    </xdr:from>
    <xdr:to>
      <xdr:col>34</xdr:col>
      <xdr:colOff>730250</xdr:colOff>
      <xdr:row>85</xdr:row>
      <xdr:rowOff>3492500</xdr:rowOff>
    </xdr:to>
    <xdr:pic>
      <xdr:nvPicPr>
        <xdr:cNvPr id="8" name="Imagen 7">
          <a:extLst>
            <a:ext uri="{FF2B5EF4-FFF2-40B4-BE49-F238E27FC236}">
              <a16:creationId xmlns:a16="http://schemas.microsoft.com/office/drawing/2014/main" id="{8DC8B23D-CD39-4092-8F0C-24C11975944A}"/>
            </a:ext>
          </a:extLst>
        </xdr:cNvPr>
        <xdr:cNvPicPr/>
      </xdr:nvPicPr>
      <xdr:blipFill rotWithShape="1">
        <a:blip xmlns:r="http://schemas.openxmlformats.org/officeDocument/2006/relationships" r:embed="rId4" cstate="screen">
          <a:extLst>
            <a:ext uri="{28A0092B-C50C-407E-A947-70E740481C1C}">
              <a14:useLocalDpi xmlns:a14="http://schemas.microsoft.com/office/drawing/2010/main"/>
            </a:ext>
          </a:extLst>
        </a:blip>
        <a:srcRect r="32678"/>
        <a:stretch/>
      </xdr:blipFill>
      <xdr:spPr bwMode="auto">
        <a:xfrm>
          <a:off x="14795500" y="24590375"/>
          <a:ext cx="4762500" cy="3444875"/>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7</xdr:col>
      <xdr:colOff>158750</xdr:colOff>
      <xdr:row>87</xdr:row>
      <xdr:rowOff>63499</xdr:rowOff>
    </xdr:from>
    <xdr:to>
      <xdr:col>15</xdr:col>
      <xdr:colOff>631825</xdr:colOff>
      <xdr:row>87</xdr:row>
      <xdr:rowOff>3952874</xdr:rowOff>
    </xdr:to>
    <xdr:pic>
      <xdr:nvPicPr>
        <xdr:cNvPr id="9" name="Imagen 8">
          <a:extLst>
            <a:ext uri="{FF2B5EF4-FFF2-40B4-BE49-F238E27FC236}">
              <a16:creationId xmlns:a16="http://schemas.microsoft.com/office/drawing/2014/main" id="{D13E4695-C8E0-4778-9604-7E2CE61D0084}"/>
            </a:ext>
          </a:extLst>
        </xdr:cNvPr>
        <xdr:cNvPicPr/>
      </xdr:nvPicPr>
      <xdr:blipFill>
        <a:blip xmlns:r="http://schemas.openxmlformats.org/officeDocument/2006/relationships" r:embed="rId5"/>
        <a:stretch>
          <a:fillRect/>
        </a:stretch>
      </xdr:blipFill>
      <xdr:spPr>
        <a:xfrm>
          <a:off x="5095875" y="28495624"/>
          <a:ext cx="4921250" cy="3889375"/>
        </a:xfrm>
        <a:prstGeom prst="rect">
          <a:avLst/>
        </a:prstGeom>
      </xdr:spPr>
    </xdr:pic>
    <xdr:clientData/>
  </xdr:twoCellAnchor>
  <xdr:twoCellAnchor editAs="oneCell">
    <xdr:from>
      <xdr:col>1</xdr:col>
      <xdr:colOff>63500</xdr:colOff>
      <xdr:row>91</xdr:row>
      <xdr:rowOff>79375</xdr:rowOff>
    </xdr:from>
    <xdr:to>
      <xdr:col>7</xdr:col>
      <xdr:colOff>222250</xdr:colOff>
      <xdr:row>91</xdr:row>
      <xdr:rowOff>3687362</xdr:rowOff>
    </xdr:to>
    <xdr:pic>
      <xdr:nvPicPr>
        <xdr:cNvPr id="2" name="Imagen 1">
          <a:extLst>
            <a:ext uri="{FF2B5EF4-FFF2-40B4-BE49-F238E27FC236}">
              <a16:creationId xmlns:a16="http://schemas.microsoft.com/office/drawing/2014/main" id="{4E934B6F-DF86-45DD-B9F7-AC98E7ABC9F3}"/>
            </a:ext>
          </a:extLst>
        </xdr:cNvPr>
        <xdr:cNvPicPr>
          <a:picLocks noChangeAspect="1"/>
        </xdr:cNvPicPr>
      </xdr:nvPicPr>
      <xdr:blipFill>
        <a:blip xmlns:r="http://schemas.openxmlformats.org/officeDocument/2006/relationships" r:embed="rId6"/>
        <a:stretch>
          <a:fillRect/>
        </a:stretch>
      </xdr:blipFill>
      <xdr:spPr>
        <a:xfrm>
          <a:off x="476250" y="36893500"/>
          <a:ext cx="4683125" cy="3607987"/>
        </a:xfrm>
        <a:prstGeom prst="rect">
          <a:avLst/>
        </a:prstGeom>
      </xdr:spPr>
    </xdr:pic>
    <xdr:clientData/>
  </xdr:twoCellAnchor>
  <xdr:twoCellAnchor editAs="oneCell">
    <xdr:from>
      <xdr:col>16</xdr:col>
      <xdr:colOff>47626</xdr:colOff>
      <xdr:row>91</xdr:row>
      <xdr:rowOff>63501</xdr:rowOff>
    </xdr:from>
    <xdr:to>
      <xdr:col>25</xdr:col>
      <xdr:colOff>222250</xdr:colOff>
      <xdr:row>91</xdr:row>
      <xdr:rowOff>3683911</xdr:rowOff>
    </xdr:to>
    <xdr:pic>
      <xdr:nvPicPr>
        <xdr:cNvPr id="3" name="Imagen 2">
          <a:extLst>
            <a:ext uri="{FF2B5EF4-FFF2-40B4-BE49-F238E27FC236}">
              <a16:creationId xmlns:a16="http://schemas.microsoft.com/office/drawing/2014/main" id="{AAD4EFB3-48D1-4BBA-A9A4-ECD1008F08C0}"/>
            </a:ext>
          </a:extLst>
        </xdr:cNvPr>
        <xdr:cNvPicPr>
          <a:picLocks noChangeAspect="1"/>
        </xdr:cNvPicPr>
      </xdr:nvPicPr>
      <xdr:blipFill>
        <a:blip xmlns:r="http://schemas.openxmlformats.org/officeDocument/2006/relationships" r:embed="rId7"/>
        <a:stretch>
          <a:fillRect/>
        </a:stretch>
      </xdr:blipFill>
      <xdr:spPr>
        <a:xfrm>
          <a:off x="10080626" y="36877626"/>
          <a:ext cx="4825999" cy="3620410"/>
        </a:xfrm>
        <a:prstGeom prst="rect">
          <a:avLst/>
        </a:prstGeom>
      </xdr:spPr>
    </xdr:pic>
    <xdr:clientData/>
  </xdr:twoCellAnchor>
  <xdr:twoCellAnchor editAs="oneCell">
    <xdr:from>
      <xdr:col>1</xdr:col>
      <xdr:colOff>42332</xdr:colOff>
      <xdr:row>85</xdr:row>
      <xdr:rowOff>21168</xdr:rowOff>
    </xdr:from>
    <xdr:to>
      <xdr:col>7</xdr:col>
      <xdr:colOff>211665</xdr:colOff>
      <xdr:row>85</xdr:row>
      <xdr:rowOff>3509206</xdr:rowOff>
    </xdr:to>
    <xdr:pic>
      <xdr:nvPicPr>
        <xdr:cNvPr id="4" name="Imagen 3">
          <a:extLst>
            <a:ext uri="{FF2B5EF4-FFF2-40B4-BE49-F238E27FC236}">
              <a16:creationId xmlns:a16="http://schemas.microsoft.com/office/drawing/2014/main" id="{CECAC48D-911A-488D-8619-C0144F2D5980}"/>
            </a:ext>
          </a:extLst>
        </xdr:cNvPr>
        <xdr:cNvPicPr>
          <a:picLocks noChangeAspect="1"/>
        </xdr:cNvPicPr>
      </xdr:nvPicPr>
      <xdr:blipFill>
        <a:blip xmlns:r="http://schemas.openxmlformats.org/officeDocument/2006/relationships" r:embed="rId8"/>
        <a:stretch>
          <a:fillRect/>
        </a:stretch>
      </xdr:blipFill>
      <xdr:spPr>
        <a:xfrm>
          <a:off x="444499" y="24278168"/>
          <a:ext cx="4677833" cy="3488038"/>
        </a:xfrm>
        <a:prstGeom prst="rect">
          <a:avLst/>
        </a:prstGeom>
      </xdr:spPr>
    </xdr:pic>
    <xdr:clientData/>
  </xdr:twoCellAnchor>
  <xdr:twoCellAnchor editAs="oneCell">
    <xdr:from>
      <xdr:col>7</xdr:col>
      <xdr:colOff>232833</xdr:colOff>
      <xdr:row>85</xdr:row>
      <xdr:rowOff>52918</xdr:rowOff>
    </xdr:from>
    <xdr:to>
      <xdr:col>15</xdr:col>
      <xdr:colOff>704477</xdr:colOff>
      <xdr:row>85</xdr:row>
      <xdr:rowOff>3481918</xdr:rowOff>
    </xdr:to>
    <xdr:pic>
      <xdr:nvPicPr>
        <xdr:cNvPr id="5" name="Imagen 4">
          <a:extLst>
            <a:ext uri="{FF2B5EF4-FFF2-40B4-BE49-F238E27FC236}">
              <a16:creationId xmlns:a16="http://schemas.microsoft.com/office/drawing/2014/main" id="{61E5AEE4-DE0D-4980-85CC-8D1E0BE5E14B}"/>
            </a:ext>
          </a:extLst>
        </xdr:cNvPr>
        <xdr:cNvPicPr>
          <a:picLocks noChangeAspect="1"/>
        </xdr:cNvPicPr>
      </xdr:nvPicPr>
      <xdr:blipFill>
        <a:blip xmlns:r="http://schemas.openxmlformats.org/officeDocument/2006/relationships" r:embed="rId9"/>
        <a:stretch>
          <a:fillRect/>
        </a:stretch>
      </xdr:blipFill>
      <xdr:spPr>
        <a:xfrm>
          <a:off x="5143500" y="24309918"/>
          <a:ext cx="4906060" cy="3429000"/>
        </a:xfrm>
        <a:prstGeom prst="rect">
          <a:avLst/>
        </a:prstGeom>
      </xdr:spPr>
    </xdr:pic>
    <xdr:clientData/>
  </xdr:twoCellAnchor>
  <xdr:twoCellAnchor editAs="oneCell">
    <xdr:from>
      <xdr:col>16</xdr:col>
      <xdr:colOff>52917</xdr:colOff>
      <xdr:row>87</xdr:row>
      <xdr:rowOff>63500</xdr:rowOff>
    </xdr:from>
    <xdr:to>
      <xdr:col>25</xdr:col>
      <xdr:colOff>142875</xdr:colOff>
      <xdr:row>87</xdr:row>
      <xdr:rowOff>3937000</xdr:rowOff>
    </xdr:to>
    <xdr:pic>
      <xdr:nvPicPr>
        <xdr:cNvPr id="12" name="Imagen 11">
          <a:extLst>
            <a:ext uri="{FF2B5EF4-FFF2-40B4-BE49-F238E27FC236}">
              <a16:creationId xmlns:a16="http://schemas.microsoft.com/office/drawing/2014/main" id="{16AEA29A-CCBA-4025-920D-940E5D917544}"/>
            </a:ext>
          </a:extLst>
        </xdr:cNvPr>
        <xdr:cNvPicPr/>
      </xdr:nvPicPr>
      <xdr:blipFill>
        <a:blip xmlns:r="http://schemas.openxmlformats.org/officeDocument/2006/relationships" r:embed="rId10" cstate="email">
          <a:extLst>
            <a:ext uri="{28A0092B-C50C-407E-A947-70E740481C1C}">
              <a14:useLocalDpi xmlns:a14="http://schemas.microsoft.com/office/drawing/2010/main"/>
            </a:ext>
          </a:extLst>
        </a:blip>
        <a:stretch>
          <a:fillRect/>
        </a:stretch>
      </xdr:blipFill>
      <xdr:spPr>
        <a:xfrm>
          <a:off x="10149417" y="28215167"/>
          <a:ext cx="4683125" cy="3873500"/>
        </a:xfrm>
        <a:prstGeom prst="rect">
          <a:avLst/>
        </a:prstGeom>
      </xdr:spPr>
    </xdr:pic>
    <xdr:clientData/>
  </xdr:twoCellAnchor>
  <xdr:twoCellAnchor editAs="oneCell">
    <xdr:from>
      <xdr:col>16</xdr:col>
      <xdr:colOff>74083</xdr:colOff>
      <xdr:row>89</xdr:row>
      <xdr:rowOff>63500</xdr:rowOff>
    </xdr:from>
    <xdr:to>
      <xdr:col>26</xdr:col>
      <xdr:colOff>0</xdr:colOff>
      <xdr:row>89</xdr:row>
      <xdr:rowOff>3709073</xdr:rowOff>
    </xdr:to>
    <xdr:pic>
      <xdr:nvPicPr>
        <xdr:cNvPr id="11" name="Imagen 10">
          <a:extLst>
            <a:ext uri="{FF2B5EF4-FFF2-40B4-BE49-F238E27FC236}">
              <a16:creationId xmlns:a16="http://schemas.microsoft.com/office/drawing/2014/main" id="{5CDC7132-DD38-4C8A-856A-5E40F96E74DA}"/>
            </a:ext>
          </a:extLst>
        </xdr:cNvPr>
        <xdr:cNvPicPr>
          <a:picLocks noChangeAspect="1"/>
        </xdr:cNvPicPr>
      </xdr:nvPicPr>
      <xdr:blipFill>
        <a:blip xmlns:r="http://schemas.openxmlformats.org/officeDocument/2006/relationships" r:embed="rId11"/>
        <a:stretch>
          <a:fillRect/>
        </a:stretch>
      </xdr:blipFill>
      <xdr:spPr>
        <a:xfrm>
          <a:off x="10221383" y="33070800"/>
          <a:ext cx="4955117" cy="3645573"/>
        </a:xfrm>
        <a:prstGeom prst="rect">
          <a:avLst/>
        </a:prstGeom>
      </xdr:spPr>
    </xdr:pic>
    <xdr:clientData/>
  </xdr:twoCellAnchor>
  <xdr:twoCellAnchor editAs="oneCell">
    <xdr:from>
      <xdr:col>26</xdr:col>
      <xdr:colOff>25400</xdr:colOff>
      <xdr:row>89</xdr:row>
      <xdr:rowOff>63501</xdr:rowOff>
    </xdr:from>
    <xdr:to>
      <xdr:col>34</xdr:col>
      <xdr:colOff>739775</xdr:colOff>
      <xdr:row>89</xdr:row>
      <xdr:rowOff>3695701</xdr:rowOff>
    </xdr:to>
    <xdr:pic>
      <xdr:nvPicPr>
        <xdr:cNvPr id="13" name="Imagen 12">
          <a:extLst>
            <a:ext uri="{FF2B5EF4-FFF2-40B4-BE49-F238E27FC236}">
              <a16:creationId xmlns:a16="http://schemas.microsoft.com/office/drawing/2014/main" id="{6FD45C73-221D-4413-B9C0-73C83E3EC1DE}"/>
            </a:ext>
          </a:extLst>
        </xdr:cNvPr>
        <xdr:cNvPicPr>
          <a:picLocks noChangeAspect="1"/>
        </xdr:cNvPicPr>
      </xdr:nvPicPr>
      <xdr:blipFill>
        <a:blip xmlns:r="http://schemas.openxmlformats.org/officeDocument/2006/relationships" r:embed="rId12"/>
        <a:stretch>
          <a:fillRect/>
        </a:stretch>
      </xdr:blipFill>
      <xdr:spPr>
        <a:xfrm>
          <a:off x="15201900" y="33070801"/>
          <a:ext cx="4508500" cy="3632200"/>
        </a:xfrm>
        <a:prstGeom prst="rect">
          <a:avLst/>
        </a:prstGeom>
      </xdr:spPr>
    </xdr:pic>
    <xdr:clientData/>
  </xdr:twoCellAnchor>
  <xdr:twoCellAnchor editAs="oneCell">
    <xdr:from>
      <xdr:col>1</xdr:col>
      <xdr:colOff>38100</xdr:colOff>
      <xdr:row>89</xdr:row>
      <xdr:rowOff>25400</xdr:rowOff>
    </xdr:from>
    <xdr:to>
      <xdr:col>7</xdr:col>
      <xdr:colOff>317500</xdr:colOff>
      <xdr:row>89</xdr:row>
      <xdr:rowOff>3688137</xdr:rowOff>
    </xdr:to>
    <xdr:pic>
      <xdr:nvPicPr>
        <xdr:cNvPr id="14" name="Imagen 13">
          <a:extLst>
            <a:ext uri="{FF2B5EF4-FFF2-40B4-BE49-F238E27FC236}">
              <a16:creationId xmlns:a16="http://schemas.microsoft.com/office/drawing/2014/main" id="{E34B1C21-2553-480E-BE07-366C74021A67}"/>
            </a:ext>
          </a:extLst>
        </xdr:cNvPr>
        <xdr:cNvPicPr>
          <a:picLocks noChangeAspect="1"/>
        </xdr:cNvPicPr>
      </xdr:nvPicPr>
      <xdr:blipFill>
        <a:blip xmlns:r="http://schemas.openxmlformats.org/officeDocument/2006/relationships" r:embed="rId13"/>
        <a:stretch>
          <a:fillRect/>
        </a:stretch>
      </xdr:blipFill>
      <xdr:spPr>
        <a:xfrm>
          <a:off x="444500" y="33032700"/>
          <a:ext cx="4813300" cy="3662737"/>
        </a:xfrm>
        <a:prstGeom prst="rect">
          <a:avLst/>
        </a:prstGeom>
      </xdr:spPr>
    </xdr:pic>
    <xdr:clientData/>
  </xdr:twoCellAnchor>
  <xdr:twoCellAnchor editAs="oneCell">
    <xdr:from>
      <xdr:col>7</xdr:col>
      <xdr:colOff>355600</xdr:colOff>
      <xdr:row>89</xdr:row>
      <xdr:rowOff>38100</xdr:rowOff>
    </xdr:from>
    <xdr:to>
      <xdr:col>16</xdr:col>
      <xdr:colOff>4232</xdr:colOff>
      <xdr:row>89</xdr:row>
      <xdr:rowOff>3695700</xdr:rowOff>
    </xdr:to>
    <xdr:pic>
      <xdr:nvPicPr>
        <xdr:cNvPr id="15" name="Imagen 14">
          <a:extLst>
            <a:ext uri="{FF2B5EF4-FFF2-40B4-BE49-F238E27FC236}">
              <a16:creationId xmlns:a16="http://schemas.microsoft.com/office/drawing/2014/main" id="{75A0EEF0-3998-43C4-A0EA-63F17995F0AA}"/>
            </a:ext>
          </a:extLst>
        </xdr:cNvPr>
        <xdr:cNvPicPr>
          <a:picLocks noChangeAspect="1"/>
        </xdr:cNvPicPr>
      </xdr:nvPicPr>
      <xdr:blipFill>
        <a:blip xmlns:r="http://schemas.openxmlformats.org/officeDocument/2006/relationships" r:embed="rId14"/>
        <a:stretch>
          <a:fillRect/>
        </a:stretch>
      </xdr:blipFill>
      <xdr:spPr>
        <a:xfrm>
          <a:off x="5295900" y="33045400"/>
          <a:ext cx="4813299" cy="3657600"/>
        </a:xfrm>
        <a:prstGeom prst="rect">
          <a:avLst/>
        </a:prstGeom>
      </xdr:spPr>
    </xdr:pic>
    <xdr:clientData/>
  </xdr:twoCellAnchor>
  <xdr:twoCellAnchor editAs="oneCell">
    <xdr:from>
      <xdr:col>25</xdr:col>
      <xdr:colOff>177801</xdr:colOff>
      <xdr:row>87</xdr:row>
      <xdr:rowOff>76200</xdr:rowOff>
    </xdr:from>
    <xdr:to>
      <xdr:col>35</xdr:col>
      <xdr:colOff>12911</xdr:colOff>
      <xdr:row>87</xdr:row>
      <xdr:rowOff>3962399</xdr:rowOff>
    </xdr:to>
    <xdr:pic>
      <xdr:nvPicPr>
        <xdr:cNvPr id="16" name="Imagen 15">
          <a:extLst>
            <a:ext uri="{FF2B5EF4-FFF2-40B4-BE49-F238E27FC236}">
              <a16:creationId xmlns:a16="http://schemas.microsoft.com/office/drawing/2014/main" id="{08A7C8B1-62C7-49CA-A433-A2683A6490B1}"/>
            </a:ext>
          </a:extLst>
        </xdr:cNvPr>
        <xdr:cNvPicPr>
          <a:picLocks noChangeAspect="1"/>
        </xdr:cNvPicPr>
      </xdr:nvPicPr>
      <xdr:blipFill>
        <a:blip xmlns:r="http://schemas.openxmlformats.org/officeDocument/2006/relationships" r:embed="rId15"/>
        <a:stretch>
          <a:fillRect/>
        </a:stretch>
      </xdr:blipFill>
      <xdr:spPr>
        <a:xfrm>
          <a:off x="14947901" y="28740100"/>
          <a:ext cx="4813510" cy="3886199"/>
        </a:xfrm>
        <a:prstGeom prst="rect">
          <a:avLst/>
        </a:prstGeom>
      </xdr:spPr>
    </xdr:pic>
    <xdr:clientData/>
  </xdr:twoCellAnchor>
  <xdr:twoCellAnchor editAs="oneCell">
    <xdr:from>
      <xdr:col>25</xdr:col>
      <xdr:colOff>279401</xdr:colOff>
      <xdr:row>91</xdr:row>
      <xdr:rowOff>69408</xdr:rowOff>
    </xdr:from>
    <xdr:to>
      <xdr:col>34</xdr:col>
      <xdr:colOff>711200</xdr:colOff>
      <xdr:row>91</xdr:row>
      <xdr:rowOff>3708400</xdr:rowOff>
    </xdr:to>
    <xdr:pic>
      <xdr:nvPicPr>
        <xdr:cNvPr id="18" name="Imagen 17">
          <a:extLst>
            <a:ext uri="{FF2B5EF4-FFF2-40B4-BE49-F238E27FC236}">
              <a16:creationId xmlns:a16="http://schemas.microsoft.com/office/drawing/2014/main" id="{21E27E4B-71C4-4F70-A058-6BD6C8CF6FD5}"/>
            </a:ext>
          </a:extLst>
        </xdr:cNvPr>
        <xdr:cNvPicPr>
          <a:picLocks noChangeAspect="1"/>
        </xdr:cNvPicPr>
      </xdr:nvPicPr>
      <xdr:blipFill>
        <a:blip xmlns:r="http://schemas.openxmlformats.org/officeDocument/2006/relationships" r:embed="rId16"/>
        <a:stretch>
          <a:fillRect/>
        </a:stretch>
      </xdr:blipFill>
      <xdr:spPr>
        <a:xfrm>
          <a:off x="15049501" y="37166108"/>
          <a:ext cx="4622799" cy="3638992"/>
        </a:xfrm>
        <a:prstGeom prst="rect">
          <a:avLst/>
        </a:prstGeom>
      </xdr:spPr>
    </xdr:pic>
    <xdr:clientData/>
  </xdr:twoCellAnchor>
  <xdr:twoCellAnchor editAs="oneCell">
    <xdr:from>
      <xdr:col>7</xdr:col>
      <xdr:colOff>292101</xdr:colOff>
      <xdr:row>91</xdr:row>
      <xdr:rowOff>38100</xdr:rowOff>
    </xdr:from>
    <xdr:to>
      <xdr:col>16</xdr:col>
      <xdr:colOff>4234</xdr:colOff>
      <xdr:row>91</xdr:row>
      <xdr:rowOff>3695700</xdr:rowOff>
    </xdr:to>
    <xdr:pic>
      <xdr:nvPicPr>
        <xdr:cNvPr id="19" name="Imagen 18">
          <a:extLst>
            <a:ext uri="{FF2B5EF4-FFF2-40B4-BE49-F238E27FC236}">
              <a16:creationId xmlns:a16="http://schemas.microsoft.com/office/drawing/2014/main" id="{AA2F0385-7737-4C29-8A8A-27C04CE67AEE}"/>
            </a:ext>
          </a:extLst>
        </xdr:cNvPr>
        <xdr:cNvPicPr>
          <a:picLocks noChangeAspect="1"/>
        </xdr:cNvPicPr>
      </xdr:nvPicPr>
      <xdr:blipFill>
        <a:blip xmlns:r="http://schemas.openxmlformats.org/officeDocument/2006/relationships" r:embed="rId17"/>
        <a:stretch>
          <a:fillRect/>
        </a:stretch>
      </xdr:blipFill>
      <xdr:spPr>
        <a:xfrm>
          <a:off x="5232401" y="37134800"/>
          <a:ext cx="4876800" cy="365760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A68434-29ED-40A6-8965-28947E92922F}">
  <dimension ref="A1:AN118"/>
  <sheetViews>
    <sheetView showGridLines="0" tabSelected="1" view="pageBreakPreview" topLeftCell="A92" zoomScale="90" zoomScaleNormal="60" zoomScaleSheetLayoutView="90" workbookViewId="0">
      <selection activeCell="AE61" sqref="AE61:AI61"/>
    </sheetView>
  </sheetViews>
  <sheetFormatPr baseColWidth="10" defaultColWidth="11.42578125" defaultRowHeight="13.5" x14ac:dyDescent="0.25"/>
  <cols>
    <col min="1" max="3" width="5.85546875" style="1" customWidth="1"/>
    <col min="4" max="4" width="17" style="1" customWidth="1"/>
    <col min="5" max="5" width="10.42578125" style="1" customWidth="1"/>
    <col min="6" max="6" width="10.5703125" style="1" customWidth="1"/>
    <col min="7" max="7" width="15" style="1" customWidth="1"/>
    <col min="8" max="9" width="5.85546875" style="1" customWidth="1"/>
    <col min="10" max="10" width="8.140625" style="1" customWidth="1"/>
    <col min="11" max="11" width="6.5703125" style="1" customWidth="1"/>
    <col min="12" max="12" width="8.7109375" style="1" customWidth="1"/>
    <col min="13" max="13" width="13.140625" style="1" customWidth="1"/>
    <col min="14" max="14" width="6.5703125" style="1" customWidth="1"/>
    <col min="15" max="15" width="8.7109375" style="1" customWidth="1"/>
    <col min="16" max="16" width="10.85546875" style="1" customWidth="1"/>
    <col min="17" max="17" width="11.140625" style="1" customWidth="1"/>
    <col min="18" max="18" width="14.140625" style="1" customWidth="1"/>
    <col min="19" max="27" width="5.85546875" style="1" customWidth="1"/>
    <col min="28" max="31" width="6.42578125" style="1" customWidth="1"/>
    <col min="32" max="32" width="9.140625" style="1" customWidth="1"/>
    <col min="33" max="33" width="7" style="1" customWidth="1"/>
    <col min="34" max="34" width="5.85546875" style="1" customWidth="1"/>
    <col min="35" max="35" width="11.140625" style="1" customWidth="1"/>
    <col min="36" max="36" width="4.85546875" style="1" customWidth="1"/>
    <col min="37" max="37" width="22" style="1" bestFit="1" customWidth="1"/>
    <col min="38" max="38" width="14.85546875" style="1" customWidth="1"/>
    <col min="39" max="39" width="24.85546875" style="1" bestFit="1" customWidth="1"/>
    <col min="40" max="40" width="21.140625" style="1" bestFit="1" customWidth="1"/>
    <col min="41" max="41" width="18.85546875" style="1" customWidth="1"/>
    <col min="42" max="42" width="17.42578125" style="1" customWidth="1"/>
    <col min="43" max="46" width="4.85546875" style="1" customWidth="1"/>
    <col min="47" max="47" width="20.42578125" style="1" customWidth="1"/>
    <col min="48" max="49" width="4.85546875" style="1" customWidth="1"/>
    <col min="50" max="16384" width="11.42578125" style="1"/>
  </cols>
  <sheetData>
    <row r="1" spans="2:36" ht="14.25" thickBot="1" x14ac:dyDescent="0.3"/>
    <row r="2" spans="2:36" ht="73.5" customHeight="1" thickBot="1" x14ac:dyDescent="0.3">
      <c r="B2" s="69" t="s">
        <v>0</v>
      </c>
      <c r="C2" s="70"/>
      <c r="D2" s="70"/>
      <c r="E2" s="70"/>
      <c r="F2" s="70"/>
      <c r="G2" s="70"/>
      <c r="H2" s="70"/>
      <c r="I2" s="70"/>
      <c r="J2" s="70"/>
      <c r="K2" s="70"/>
      <c r="L2" s="70"/>
      <c r="M2" s="70"/>
      <c r="N2" s="70"/>
      <c r="O2" s="70"/>
      <c r="P2" s="70"/>
      <c r="Q2" s="70"/>
      <c r="R2" s="70"/>
      <c r="S2" s="70"/>
      <c r="T2" s="70"/>
      <c r="U2" s="70"/>
      <c r="V2" s="70"/>
      <c r="W2" s="70"/>
      <c r="X2" s="70"/>
      <c r="Y2" s="70"/>
      <c r="Z2" s="70"/>
      <c r="AA2" s="70"/>
      <c r="AB2" s="70"/>
      <c r="AC2" s="70"/>
      <c r="AD2" s="70"/>
      <c r="AE2" s="70"/>
      <c r="AF2" s="70"/>
      <c r="AG2" s="70"/>
      <c r="AH2" s="70"/>
      <c r="AI2" s="71"/>
    </row>
    <row r="3" spans="2:36" ht="14.25" thickBot="1" x14ac:dyDescent="0.3">
      <c r="B3" s="2"/>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2"/>
    </row>
    <row r="4" spans="2:36" ht="20.100000000000001" customHeight="1" thickBot="1" x14ac:dyDescent="0.3">
      <c r="B4" s="72" t="s">
        <v>1</v>
      </c>
      <c r="C4" s="73"/>
      <c r="D4" s="73"/>
      <c r="E4" s="73"/>
      <c r="F4" s="73"/>
      <c r="G4" s="73"/>
      <c r="H4" s="73"/>
      <c r="I4" s="73"/>
      <c r="J4" s="73"/>
      <c r="K4" s="73"/>
      <c r="L4" s="73"/>
      <c r="M4" s="73"/>
      <c r="N4" s="73"/>
      <c r="O4" s="73"/>
      <c r="P4" s="73"/>
      <c r="Q4" s="73"/>
      <c r="R4" s="73"/>
      <c r="S4" s="73"/>
      <c r="T4" s="73"/>
      <c r="U4" s="73"/>
      <c r="V4" s="73"/>
      <c r="W4" s="73"/>
      <c r="X4" s="73"/>
      <c r="Y4" s="73"/>
      <c r="Z4" s="73"/>
      <c r="AA4" s="73"/>
      <c r="AB4" s="73"/>
      <c r="AC4" s="73"/>
      <c r="AD4" s="73"/>
      <c r="AE4" s="73"/>
      <c r="AF4" s="73"/>
      <c r="AG4" s="73"/>
      <c r="AH4" s="73"/>
      <c r="AI4" s="74"/>
      <c r="AJ4" s="4"/>
    </row>
    <row r="5" spans="2:36" ht="18" x14ac:dyDescent="0.25">
      <c r="B5" s="75" t="s">
        <v>2</v>
      </c>
      <c r="C5" s="76"/>
      <c r="D5" s="76"/>
      <c r="E5" s="76"/>
      <c r="F5" s="76"/>
      <c r="G5" s="76"/>
      <c r="H5" s="76"/>
      <c r="I5" s="76"/>
      <c r="J5" s="76"/>
      <c r="K5" s="76"/>
      <c r="L5" s="76"/>
      <c r="M5" s="76"/>
      <c r="N5" s="76"/>
      <c r="O5" s="76"/>
      <c r="P5" s="76"/>
      <c r="Q5" s="76"/>
      <c r="R5" s="76"/>
      <c r="S5" s="76"/>
      <c r="T5" s="76"/>
      <c r="U5" s="76"/>
      <c r="V5" s="76"/>
      <c r="W5" s="76"/>
      <c r="X5" s="76"/>
      <c r="Y5" s="76"/>
      <c r="Z5" s="76"/>
      <c r="AA5" s="76"/>
      <c r="AB5" s="76"/>
      <c r="AC5" s="76"/>
      <c r="AD5" s="76"/>
      <c r="AE5" s="76"/>
      <c r="AF5" s="76"/>
      <c r="AG5" s="76"/>
      <c r="AH5" s="76"/>
      <c r="AI5" s="77"/>
      <c r="AJ5" s="4"/>
    </row>
    <row r="6" spans="2:36" ht="20.100000000000001" customHeight="1" x14ac:dyDescent="0.25">
      <c r="B6" s="61" t="s">
        <v>3</v>
      </c>
      <c r="C6" s="67"/>
      <c r="D6" s="67"/>
      <c r="E6" s="67"/>
      <c r="F6" s="67"/>
      <c r="G6" s="67"/>
      <c r="H6" s="68"/>
      <c r="I6" s="64">
        <v>15</v>
      </c>
      <c r="J6" s="65"/>
      <c r="K6" s="65"/>
      <c r="L6" s="65"/>
      <c r="M6" s="65"/>
      <c r="N6" s="65"/>
      <c r="O6" s="65"/>
      <c r="P6" s="65"/>
      <c r="Q6" s="65"/>
      <c r="R6" s="65"/>
      <c r="S6" s="65"/>
      <c r="T6" s="65"/>
      <c r="U6" s="65"/>
      <c r="V6" s="65"/>
      <c r="W6" s="65"/>
      <c r="X6" s="65"/>
      <c r="Y6" s="65"/>
      <c r="Z6" s="65"/>
      <c r="AA6" s="65"/>
      <c r="AB6" s="65"/>
      <c r="AC6" s="65"/>
      <c r="AD6" s="65"/>
      <c r="AE6" s="65"/>
      <c r="AF6" s="65"/>
      <c r="AG6" s="65"/>
      <c r="AH6" s="65"/>
      <c r="AI6" s="66"/>
      <c r="AJ6" s="4"/>
    </row>
    <row r="7" spans="2:36" ht="20.100000000000001" customHeight="1" x14ac:dyDescent="0.25">
      <c r="B7" s="78" t="s">
        <v>4</v>
      </c>
      <c r="C7" s="79"/>
      <c r="D7" s="79"/>
      <c r="E7" s="79"/>
      <c r="F7" s="79"/>
      <c r="G7" s="79"/>
      <c r="H7" s="80"/>
      <c r="I7" s="81" t="s">
        <v>143</v>
      </c>
      <c r="J7" s="82"/>
      <c r="K7" s="82"/>
      <c r="L7" s="82"/>
      <c r="M7" s="82"/>
      <c r="N7" s="82"/>
      <c r="O7" s="82"/>
      <c r="P7" s="82"/>
      <c r="Q7" s="82"/>
      <c r="R7" s="82"/>
      <c r="S7" s="82"/>
      <c r="T7" s="82"/>
      <c r="U7" s="82"/>
      <c r="V7" s="82"/>
      <c r="W7" s="82"/>
      <c r="X7" s="82"/>
      <c r="Y7" s="82"/>
      <c r="Z7" s="82"/>
      <c r="AA7" s="82"/>
      <c r="AB7" s="82"/>
      <c r="AC7" s="82"/>
      <c r="AD7" s="82"/>
      <c r="AE7" s="82"/>
      <c r="AF7" s="82"/>
      <c r="AG7" s="82"/>
      <c r="AH7" s="82"/>
      <c r="AI7" s="83"/>
      <c r="AJ7" s="4"/>
    </row>
    <row r="8" spans="2:36" ht="20.100000000000001" customHeight="1" x14ac:dyDescent="0.25">
      <c r="B8" s="61" t="s">
        <v>5</v>
      </c>
      <c r="C8" s="62"/>
      <c r="D8" s="62"/>
      <c r="E8" s="62"/>
      <c r="F8" s="62"/>
      <c r="G8" s="62"/>
      <c r="H8" s="63"/>
      <c r="I8" s="64" t="s">
        <v>6</v>
      </c>
      <c r="J8" s="65"/>
      <c r="K8" s="65"/>
      <c r="L8" s="65"/>
      <c r="M8" s="65"/>
      <c r="N8" s="65"/>
      <c r="O8" s="65"/>
      <c r="P8" s="65"/>
      <c r="Q8" s="65"/>
      <c r="R8" s="65"/>
      <c r="S8" s="65"/>
      <c r="T8" s="65"/>
      <c r="U8" s="65"/>
      <c r="V8" s="65"/>
      <c r="W8" s="65"/>
      <c r="X8" s="65"/>
      <c r="Y8" s="65"/>
      <c r="Z8" s="65"/>
      <c r="AA8" s="65"/>
      <c r="AB8" s="65"/>
      <c r="AC8" s="65"/>
      <c r="AD8" s="65"/>
      <c r="AE8" s="65"/>
      <c r="AF8" s="65"/>
      <c r="AG8" s="65"/>
      <c r="AH8" s="65"/>
      <c r="AI8" s="66"/>
      <c r="AJ8" s="4"/>
    </row>
    <row r="9" spans="2:36" ht="20.100000000000001" customHeight="1" x14ac:dyDescent="0.25">
      <c r="B9" s="61" t="s">
        <v>7</v>
      </c>
      <c r="C9" s="67"/>
      <c r="D9" s="67"/>
      <c r="E9" s="67"/>
      <c r="F9" s="67"/>
      <c r="G9" s="67"/>
      <c r="H9" s="68"/>
      <c r="I9" s="64" t="s">
        <v>8</v>
      </c>
      <c r="J9" s="65"/>
      <c r="K9" s="65"/>
      <c r="L9" s="65"/>
      <c r="M9" s="65"/>
      <c r="N9" s="65"/>
      <c r="O9" s="65"/>
      <c r="P9" s="65"/>
      <c r="Q9" s="65"/>
      <c r="R9" s="65"/>
      <c r="S9" s="65"/>
      <c r="T9" s="65"/>
      <c r="U9" s="65"/>
      <c r="V9" s="65"/>
      <c r="W9" s="65"/>
      <c r="X9" s="65"/>
      <c r="Y9" s="65"/>
      <c r="Z9" s="65"/>
      <c r="AA9" s="65"/>
      <c r="AB9" s="65"/>
      <c r="AC9" s="65"/>
      <c r="AD9" s="65"/>
      <c r="AE9" s="65"/>
      <c r="AF9" s="65"/>
      <c r="AG9" s="65"/>
      <c r="AH9" s="65"/>
      <c r="AI9" s="66"/>
      <c r="AJ9" s="4"/>
    </row>
    <row r="10" spans="2:36" ht="20.100000000000001" customHeight="1" x14ac:dyDescent="0.25">
      <c r="B10" s="61" t="s">
        <v>9</v>
      </c>
      <c r="C10" s="67"/>
      <c r="D10" s="67"/>
      <c r="E10" s="67"/>
      <c r="F10" s="67"/>
      <c r="G10" s="67"/>
      <c r="H10" s="68"/>
      <c r="I10" s="64" t="s">
        <v>10</v>
      </c>
      <c r="J10" s="65"/>
      <c r="K10" s="65"/>
      <c r="L10" s="65"/>
      <c r="M10" s="65"/>
      <c r="N10" s="65"/>
      <c r="O10" s="65"/>
      <c r="P10" s="65"/>
      <c r="Q10" s="65"/>
      <c r="R10" s="65"/>
      <c r="S10" s="65"/>
      <c r="T10" s="65"/>
      <c r="U10" s="65"/>
      <c r="V10" s="65"/>
      <c r="W10" s="65"/>
      <c r="X10" s="65"/>
      <c r="Y10" s="65"/>
      <c r="Z10" s="65"/>
      <c r="AA10" s="65"/>
      <c r="AB10" s="65"/>
      <c r="AC10" s="65"/>
      <c r="AD10" s="65"/>
      <c r="AE10" s="65"/>
      <c r="AF10" s="65"/>
      <c r="AG10" s="65"/>
      <c r="AH10" s="65"/>
      <c r="AI10" s="66"/>
      <c r="AJ10" s="4"/>
    </row>
    <row r="11" spans="2:36" s="6" customFormat="1" ht="62.45" customHeight="1" thickBot="1" x14ac:dyDescent="0.3">
      <c r="B11" s="90" t="s">
        <v>11</v>
      </c>
      <c r="C11" s="91"/>
      <c r="D11" s="91"/>
      <c r="E11" s="91"/>
      <c r="F11" s="91"/>
      <c r="G11" s="91"/>
      <c r="H11" s="92"/>
      <c r="I11" s="93" t="s">
        <v>12</v>
      </c>
      <c r="J11" s="94"/>
      <c r="K11" s="94"/>
      <c r="L11" s="94"/>
      <c r="M11" s="94"/>
      <c r="N11" s="94"/>
      <c r="O11" s="94"/>
      <c r="P11" s="94"/>
      <c r="Q11" s="94"/>
      <c r="R11" s="94"/>
      <c r="S11" s="94"/>
      <c r="T11" s="94"/>
      <c r="U11" s="94"/>
      <c r="V11" s="94"/>
      <c r="W11" s="94"/>
      <c r="X11" s="94"/>
      <c r="Y11" s="94"/>
      <c r="Z11" s="94"/>
      <c r="AA11" s="94"/>
      <c r="AB11" s="94"/>
      <c r="AC11" s="94"/>
      <c r="AD11" s="94"/>
      <c r="AE11" s="94"/>
      <c r="AF11" s="94"/>
      <c r="AG11" s="94"/>
      <c r="AH11" s="94"/>
      <c r="AI11" s="95"/>
      <c r="AJ11" s="5"/>
    </row>
    <row r="12" spans="2:36" s="6" customFormat="1" ht="18.75" thickBot="1" x14ac:dyDescent="0.3">
      <c r="B12" s="72" t="s">
        <v>13</v>
      </c>
      <c r="C12" s="73"/>
      <c r="D12" s="73"/>
      <c r="E12" s="73"/>
      <c r="F12" s="73"/>
      <c r="G12" s="73"/>
      <c r="H12" s="73"/>
      <c r="I12" s="73"/>
      <c r="J12" s="73"/>
      <c r="K12" s="73"/>
      <c r="L12" s="73"/>
      <c r="M12" s="73"/>
      <c r="N12" s="73"/>
      <c r="O12" s="73"/>
      <c r="P12" s="73"/>
      <c r="Q12" s="73"/>
      <c r="R12" s="73"/>
      <c r="S12" s="73"/>
      <c r="T12" s="73"/>
      <c r="U12" s="73"/>
      <c r="V12" s="73"/>
      <c r="W12" s="73"/>
      <c r="X12" s="73"/>
      <c r="Y12" s="73"/>
      <c r="Z12" s="73"/>
      <c r="AA12" s="73"/>
      <c r="AB12" s="73"/>
      <c r="AC12" s="73"/>
      <c r="AD12" s="73"/>
      <c r="AE12" s="73"/>
      <c r="AF12" s="73"/>
      <c r="AG12" s="73"/>
      <c r="AH12" s="73"/>
      <c r="AI12" s="74"/>
      <c r="AJ12" s="5"/>
    </row>
    <row r="13" spans="2:36" s="6" customFormat="1" ht="18" x14ac:dyDescent="0.25">
      <c r="B13" s="84" t="s">
        <v>14</v>
      </c>
      <c r="C13" s="85"/>
      <c r="D13" s="85"/>
      <c r="E13" s="85"/>
      <c r="F13" s="85"/>
      <c r="G13" s="85"/>
      <c r="H13" s="85"/>
      <c r="I13" s="96">
        <v>33764596959</v>
      </c>
      <c r="J13" s="96"/>
      <c r="K13" s="96"/>
      <c r="L13" s="96"/>
      <c r="M13" s="96"/>
      <c r="N13" s="97" t="s">
        <v>15</v>
      </c>
      <c r="O13" s="98"/>
      <c r="P13" s="98"/>
      <c r="Q13" s="98"/>
      <c r="R13" s="98"/>
      <c r="S13" s="98"/>
      <c r="T13" s="98"/>
      <c r="U13" s="98"/>
      <c r="V13" s="98"/>
      <c r="W13" s="98"/>
      <c r="X13" s="98"/>
      <c r="Y13" s="98"/>
      <c r="Z13" s="98"/>
      <c r="AA13" s="98"/>
      <c r="AB13" s="98"/>
      <c r="AC13" s="98"/>
      <c r="AD13" s="98"/>
      <c r="AE13" s="98"/>
      <c r="AF13" s="98"/>
      <c r="AG13" s="98"/>
      <c r="AH13" s="98"/>
      <c r="AI13" s="99"/>
      <c r="AJ13" s="5"/>
    </row>
    <row r="14" spans="2:36" s="6" customFormat="1" ht="18" x14ac:dyDescent="0.25">
      <c r="B14" s="84" t="s">
        <v>16</v>
      </c>
      <c r="C14" s="85"/>
      <c r="D14" s="85"/>
      <c r="E14" s="85"/>
      <c r="F14" s="85"/>
      <c r="G14" s="85"/>
      <c r="H14" s="85"/>
      <c r="I14" s="86" t="s">
        <v>17</v>
      </c>
      <c r="J14" s="86"/>
      <c r="K14" s="86"/>
      <c r="L14" s="86"/>
      <c r="M14" s="86"/>
      <c r="N14" s="87"/>
      <c r="O14" s="88"/>
      <c r="P14" s="88"/>
      <c r="Q14" s="88"/>
      <c r="R14" s="88"/>
      <c r="S14" s="88"/>
      <c r="T14" s="88"/>
      <c r="U14" s="88"/>
      <c r="V14" s="88"/>
      <c r="W14" s="88"/>
      <c r="X14" s="88"/>
      <c r="Y14" s="88"/>
      <c r="Z14" s="88"/>
      <c r="AA14" s="88"/>
      <c r="AB14" s="88"/>
      <c r="AC14" s="88"/>
      <c r="AD14" s="88"/>
      <c r="AE14" s="88"/>
      <c r="AF14" s="88"/>
      <c r="AG14" s="88"/>
      <c r="AH14" s="88"/>
      <c r="AI14" s="89"/>
      <c r="AJ14" s="5"/>
    </row>
    <row r="15" spans="2:36" s="6" customFormat="1" ht="18" x14ac:dyDescent="0.25">
      <c r="B15" s="84" t="s">
        <v>18</v>
      </c>
      <c r="C15" s="85"/>
      <c r="D15" s="85"/>
      <c r="E15" s="85"/>
      <c r="F15" s="85"/>
      <c r="G15" s="85"/>
      <c r="H15" s="85"/>
      <c r="I15" s="86" t="s">
        <v>19</v>
      </c>
      <c r="J15" s="86"/>
      <c r="K15" s="86"/>
      <c r="L15" s="86"/>
      <c r="M15" s="86"/>
      <c r="N15" s="87"/>
      <c r="O15" s="88"/>
      <c r="P15" s="88"/>
      <c r="Q15" s="88"/>
      <c r="R15" s="88"/>
      <c r="S15" s="88"/>
      <c r="T15" s="88"/>
      <c r="U15" s="88"/>
      <c r="V15" s="88"/>
      <c r="W15" s="88"/>
      <c r="X15" s="88"/>
      <c r="Y15" s="88"/>
      <c r="Z15" s="88"/>
      <c r="AA15" s="88"/>
      <c r="AB15" s="88"/>
      <c r="AC15" s="88"/>
      <c r="AD15" s="88"/>
      <c r="AE15" s="88"/>
      <c r="AF15" s="88"/>
      <c r="AG15" s="88"/>
      <c r="AH15" s="88"/>
      <c r="AI15" s="89"/>
      <c r="AJ15" s="5"/>
    </row>
    <row r="16" spans="2:36" s="6" customFormat="1" ht="20.100000000000001" customHeight="1" x14ac:dyDescent="0.25">
      <c r="B16" s="108" t="s">
        <v>20</v>
      </c>
      <c r="C16" s="109"/>
      <c r="D16" s="109"/>
      <c r="E16" s="109"/>
      <c r="F16" s="109"/>
      <c r="G16" s="109"/>
      <c r="H16" s="109"/>
      <c r="I16" s="110" t="s">
        <v>21</v>
      </c>
      <c r="J16" s="110"/>
      <c r="K16" s="110"/>
      <c r="L16" s="110"/>
      <c r="M16" s="110"/>
      <c r="N16" s="110" t="s">
        <v>22</v>
      </c>
      <c r="O16" s="110"/>
      <c r="P16" s="110"/>
      <c r="Q16" s="110"/>
      <c r="R16" s="110"/>
      <c r="S16" s="110" t="s">
        <v>7</v>
      </c>
      <c r="T16" s="110"/>
      <c r="U16" s="110"/>
      <c r="V16" s="110"/>
      <c r="W16" s="110"/>
      <c r="X16" s="110"/>
      <c r="Y16" s="110" t="s">
        <v>5</v>
      </c>
      <c r="Z16" s="110"/>
      <c r="AA16" s="110"/>
      <c r="AB16" s="110"/>
      <c r="AC16" s="110"/>
      <c r="AD16" s="110" t="s">
        <v>23</v>
      </c>
      <c r="AE16" s="110"/>
      <c r="AF16" s="110"/>
      <c r="AG16" s="110"/>
      <c r="AH16" s="110"/>
      <c r="AI16" s="111"/>
      <c r="AJ16" s="5"/>
    </row>
    <row r="17" spans="1:39" s="6" customFormat="1" ht="20.100000000000001" customHeight="1" x14ac:dyDescent="0.25">
      <c r="B17" s="100" t="s">
        <v>24</v>
      </c>
      <c r="C17" s="101"/>
      <c r="D17" s="101"/>
      <c r="E17" s="101"/>
      <c r="F17" s="101"/>
      <c r="G17" s="101"/>
      <c r="H17" s="101"/>
      <c r="I17" s="102">
        <f>+I13</f>
        <v>33764596959</v>
      </c>
      <c r="J17" s="102"/>
      <c r="K17" s="102"/>
      <c r="L17" s="102"/>
      <c r="M17" s="102"/>
      <c r="N17" s="103"/>
      <c r="O17" s="103"/>
      <c r="P17" s="103"/>
      <c r="Q17" s="103"/>
      <c r="R17" s="103"/>
      <c r="S17" s="103"/>
      <c r="T17" s="103"/>
      <c r="U17" s="103"/>
      <c r="V17" s="103"/>
      <c r="W17" s="103"/>
      <c r="X17" s="103"/>
      <c r="Y17" s="104"/>
      <c r="Z17" s="104"/>
      <c r="AA17" s="104"/>
      <c r="AB17" s="104"/>
      <c r="AC17" s="104"/>
      <c r="AD17" s="105">
        <v>0</v>
      </c>
      <c r="AE17" s="106"/>
      <c r="AF17" s="106"/>
      <c r="AG17" s="106"/>
      <c r="AH17" s="106"/>
      <c r="AI17" s="107"/>
      <c r="AJ17" s="5"/>
    </row>
    <row r="18" spans="1:39" s="7" customFormat="1" ht="20.100000000000001" customHeight="1" x14ac:dyDescent="0.25">
      <c r="B18" s="100" t="s">
        <v>25</v>
      </c>
      <c r="C18" s="101"/>
      <c r="D18" s="101"/>
      <c r="E18" s="101"/>
      <c r="F18" s="101"/>
      <c r="G18" s="101"/>
      <c r="H18" s="101"/>
      <c r="I18" s="86"/>
      <c r="J18" s="86"/>
      <c r="K18" s="86"/>
      <c r="L18" s="86"/>
      <c r="M18" s="86"/>
      <c r="N18" s="119"/>
      <c r="O18" s="120"/>
      <c r="P18" s="120"/>
      <c r="Q18" s="120"/>
      <c r="R18" s="121"/>
      <c r="S18" s="119"/>
      <c r="T18" s="120"/>
      <c r="U18" s="120"/>
      <c r="V18" s="120"/>
      <c r="W18" s="120"/>
      <c r="X18" s="121"/>
      <c r="Y18" s="119"/>
      <c r="Z18" s="120"/>
      <c r="AA18" s="120"/>
      <c r="AB18" s="120"/>
      <c r="AC18" s="121"/>
      <c r="AD18" s="119"/>
      <c r="AE18" s="120"/>
      <c r="AF18" s="120"/>
      <c r="AG18" s="120"/>
      <c r="AH18" s="120"/>
      <c r="AI18" s="122"/>
      <c r="AJ18" s="5"/>
    </row>
    <row r="19" spans="1:39" s="8" customFormat="1" ht="19.5" x14ac:dyDescent="0.3">
      <c r="B19" s="112" t="s">
        <v>26</v>
      </c>
      <c r="C19" s="113"/>
      <c r="D19" s="113"/>
      <c r="E19" s="113"/>
      <c r="F19" s="113"/>
      <c r="G19" s="113"/>
      <c r="H19" s="113"/>
      <c r="I19" s="114">
        <f>+I17</f>
        <v>33764596959</v>
      </c>
      <c r="J19" s="114"/>
      <c r="K19" s="114"/>
      <c r="L19" s="114"/>
      <c r="M19" s="114"/>
      <c r="N19" s="115">
        <f>SUM(N17:R18)</f>
        <v>0</v>
      </c>
      <c r="O19" s="115"/>
      <c r="P19" s="115"/>
      <c r="Q19" s="115"/>
      <c r="R19" s="115"/>
      <c r="S19" s="115">
        <f>SUM(S17:X18)</f>
        <v>0</v>
      </c>
      <c r="T19" s="115"/>
      <c r="U19" s="115"/>
      <c r="V19" s="115"/>
      <c r="W19" s="115"/>
      <c r="X19" s="115"/>
      <c r="Y19" s="116">
        <f>SUM(Y17:AC18)</f>
        <v>0</v>
      </c>
      <c r="Z19" s="116"/>
      <c r="AA19" s="116"/>
      <c r="AB19" s="116"/>
      <c r="AC19" s="116"/>
      <c r="AD19" s="117">
        <f>SUM(I19:AC19)</f>
        <v>33764596959</v>
      </c>
      <c r="AE19" s="117"/>
      <c r="AF19" s="117"/>
      <c r="AG19" s="117"/>
      <c r="AH19" s="117"/>
      <c r="AI19" s="118"/>
      <c r="AJ19" s="9"/>
    </row>
    <row r="20" spans="1:39" s="6" customFormat="1" ht="18" x14ac:dyDescent="0.25">
      <c r="B20" s="84" t="s">
        <v>27</v>
      </c>
      <c r="C20" s="85"/>
      <c r="D20" s="85"/>
      <c r="E20" s="85"/>
      <c r="F20" s="85"/>
      <c r="G20" s="85"/>
      <c r="H20" s="85"/>
      <c r="I20" s="86"/>
      <c r="J20" s="86"/>
      <c r="K20" s="86"/>
      <c r="L20" s="86"/>
      <c r="M20" s="86"/>
      <c r="N20" s="127"/>
      <c r="O20" s="127"/>
      <c r="P20" s="127"/>
      <c r="Q20" s="127"/>
      <c r="R20" s="127"/>
      <c r="S20" s="128"/>
      <c r="T20" s="129"/>
      <c r="U20" s="129"/>
      <c r="V20" s="129"/>
      <c r="W20" s="129"/>
      <c r="X20" s="130"/>
      <c r="Y20" s="128"/>
      <c r="Z20" s="129"/>
      <c r="AA20" s="129"/>
      <c r="AB20" s="129"/>
      <c r="AC20" s="130"/>
      <c r="AD20" s="128"/>
      <c r="AE20" s="129"/>
      <c r="AF20" s="129"/>
      <c r="AG20" s="129"/>
      <c r="AH20" s="129"/>
      <c r="AI20" s="131"/>
      <c r="AJ20" s="5"/>
    </row>
    <row r="21" spans="1:39" s="6" customFormat="1" ht="20.100000000000001" customHeight="1" x14ac:dyDescent="0.3">
      <c r="B21" s="61" t="s">
        <v>28</v>
      </c>
      <c r="C21" s="67"/>
      <c r="D21" s="67"/>
      <c r="E21" s="67"/>
      <c r="F21" s="67"/>
      <c r="G21" s="67"/>
      <c r="H21" s="68"/>
      <c r="I21" s="86" t="s">
        <v>29</v>
      </c>
      <c r="J21" s="86"/>
      <c r="K21" s="86"/>
      <c r="L21" s="86"/>
      <c r="M21" s="86"/>
      <c r="N21" s="123"/>
      <c r="O21" s="124"/>
      <c r="P21" s="124"/>
      <c r="Q21" s="124"/>
      <c r="R21" s="125"/>
      <c r="S21" s="123"/>
      <c r="T21" s="124"/>
      <c r="U21" s="124"/>
      <c r="V21" s="124"/>
      <c r="W21" s="124"/>
      <c r="X21" s="125"/>
      <c r="Y21" s="123"/>
      <c r="Z21" s="124"/>
      <c r="AA21" s="124"/>
      <c r="AB21" s="124"/>
      <c r="AC21" s="125"/>
      <c r="AD21" s="123"/>
      <c r="AE21" s="124"/>
      <c r="AF21" s="124"/>
      <c r="AG21" s="124"/>
      <c r="AH21" s="124"/>
      <c r="AI21" s="126"/>
      <c r="AJ21" s="5"/>
    </row>
    <row r="22" spans="1:39" ht="18.75" thickBot="1" x14ac:dyDescent="0.3">
      <c r="B22" s="132" t="s">
        <v>30</v>
      </c>
      <c r="C22" s="133"/>
      <c r="D22" s="133"/>
      <c r="E22" s="133"/>
      <c r="F22" s="133"/>
      <c r="G22" s="133"/>
      <c r="H22" s="134"/>
      <c r="I22" s="135" t="s">
        <v>148</v>
      </c>
      <c r="J22" s="135"/>
      <c r="K22" s="135"/>
      <c r="L22" s="135"/>
      <c r="M22" s="135"/>
      <c r="N22" s="136"/>
      <c r="O22" s="136"/>
      <c r="P22" s="136"/>
      <c r="Q22" s="136"/>
      <c r="R22" s="137"/>
      <c r="S22" s="138"/>
      <c r="T22" s="139"/>
      <c r="U22" s="139"/>
      <c r="V22" s="139"/>
      <c r="W22" s="139"/>
      <c r="X22" s="139"/>
      <c r="Y22" s="139"/>
      <c r="Z22" s="139"/>
      <c r="AA22" s="139"/>
      <c r="AB22" s="139"/>
      <c r="AC22" s="139"/>
      <c r="AD22" s="139"/>
      <c r="AE22" s="139"/>
      <c r="AF22" s="139"/>
      <c r="AG22" s="139"/>
      <c r="AH22" s="139"/>
      <c r="AI22" s="140"/>
    </row>
    <row r="23" spans="1:39" ht="18.75" thickBot="1" x14ac:dyDescent="0.3">
      <c r="B23" s="141" t="s">
        <v>31</v>
      </c>
      <c r="C23" s="142"/>
      <c r="D23" s="142"/>
      <c r="E23" s="142"/>
      <c r="F23" s="142"/>
      <c r="G23" s="142"/>
      <c r="H23" s="142"/>
      <c r="I23" s="142"/>
      <c r="J23" s="142"/>
      <c r="K23" s="142"/>
      <c r="L23" s="142"/>
      <c r="M23" s="142"/>
      <c r="N23" s="142"/>
      <c r="O23" s="142"/>
      <c r="P23" s="142"/>
      <c r="Q23" s="142"/>
      <c r="R23" s="142"/>
      <c r="S23" s="142"/>
      <c r="T23" s="142"/>
      <c r="U23" s="142"/>
      <c r="V23" s="142"/>
      <c r="W23" s="142"/>
      <c r="X23" s="142"/>
      <c r="Y23" s="142"/>
      <c r="Z23" s="142"/>
      <c r="AA23" s="142"/>
      <c r="AB23" s="142"/>
      <c r="AC23" s="142"/>
      <c r="AD23" s="142"/>
      <c r="AE23" s="142"/>
      <c r="AF23" s="142"/>
      <c r="AG23" s="142"/>
      <c r="AH23" s="142"/>
      <c r="AI23" s="143"/>
    </row>
    <row r="24" spans="1:39" ht="14.25" thickBot="1" x14ac:dyDescent="0.3">
      <c r="A24" s="144"/>
      <c r="B24" s="10"/>
      <c r="C24" s="3"/>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10"/>
      <c r="AJ24" s="4"/>
    </row>
    <row r="25" spans="1:39" s="12" customFormat="1" ht="18.75" customHeight="1" thickBot="1" x14ac:dyDescent="0.25">
      <c r="A25" s="144"/>
      <c r="B25" s="72" t="s">
        <v>32</v>
      </c>
      <c r="C25" s="73"/>
      <c r="D25" s="73"/>
      <c r="E25" s="73"/>
      <c r="F25" s="73"/>
      <c r="G25" s="73"/>
      <c r="H25" s="73"/>
      <c r="I25" s="73"/>
      <c r="J25" s="73"/>
      <c r="K25" s="73"/>
      <c r="L25" s="73"/>
      <c r="M25" s="73"/>
      <c r="N25" s="73"/>
      <c r="O25" s="73"/>
      <c r="P25" s="73"/>
      <c r="Q25" s="73"/>
      <c r="R25" s="73"/>
      <c r="S25" s="73"/>
      <c r="T25" s="73"/>
      <c r="U25" s="73"/>
      <c r="V25" s="73"/>
      <c r="W25" s="73"/>
      <c r="X25" s="73"/>
      <c r="Y25" s="73"/>
      <c r="Z25" s="73"/>
      <c r="AA25" s="73"/>
      <c r="AB25" s="73"/>
      <c r="AC25" s="73"/>
      <c r="AD25" s="73"/>
      <c r="AE25" s="73"/>
      <c r="AF25" s="73"/>
      <c r="AG25" s="73"/>
      <c r="AH25" s="73"/>
      <c r="AI25" s="74"/>
      <c r="AJ25" s="11"/>
    </row>
    <row r="26" spans="1:39" s="6" customFormat="1" ht="18.75" customHeight="1" thickBot="1" x14ac:dyDescent="0.3">
      <c r="A26" s="144"/>
      <c r="B26" s="145" t="s">
        <v>33</v>
      </c>
      <c r="C26" s="146"/>
      <c r="D26" s="147"/>
      <c r="E26" s="148">
        <f>I6</f>
        <v>15</v>
      </c>
      <c r="F26" s="149"/>
      <c r="G26" s="149"/>
      <c r="H26" s="150"/>
      <c r="I26" s="151" t="s">
        <v>34</v>
      </c>
      <c r="J26" s="151"/>
      <c r="K26" s="151"/>
      <c r="L26" s="151"/>
      <c r="M26" s="151"/>
      <c r="N26" s="151"/>
      <c r="O26" s="151"/>
      <c r="P26" s="151"/>
      <c r="Q26" s="157">
        <v>45772</v>
      </c>
      <c r="R26" s="157"/>
      <c r="S26" s="157"/>
      <c r="T26" s="157"/>
      <c r="U26" s="157"/>
      <c r="V26" s="157"/>
      <c r="W26" s="157"/>
      <c r="X26" s="158" t="s">
        <v>35</v>
      </c>
      <c r="Y26" s="158"/>
      <c r="Z26" s="158"/>
      <c r="AA26" s="157">
        <v>45802</v>
      </c>
      <c r="AB26" s="157"/>
      <c r="AC26" s="157"/>
      <c r="AD26" s="157"/>
      <c r="AE26" s="157"/>
      <c r="AF26" s="157"/>
      <c r="AG26" s="157"/>
      <c r="AH26" s="157"/>
      <c r="AI26" s="159"/>
      <c r="AJ26" s="13"/>
    </row>
    <row r="27" spans="1:39" s="15" customFormat="1" ht="18.75" customHeight="1" thickBot="1" x14ac:dyDescent="0.3">
      <c r="A27" s="144"/>
      <c r="B27" s="160" t="s">
        <v>36</v>
      </c>
      <c r="C27" s="161"/>
      <c r="D27" s="161"/>
      <c r="E27" s="161"/>
      <c r="F27" s="161"/>
      <c r="G27" s="161"/>
      <c r="H27" s="161"/>
      <c r="I27" s="161"/>
      <c r="J27" s="161"/>
      <c r="K27" s="161"/>
      <c r="L27" s="161"/>
      <c r="M27" s="161"/>
      <c r="N27" s="161"/>
      <c r="O27" s="161"/>
      <c r="P27" s="161"/>
      <c r="Q27" s="161"/>
      <c r="R27" s="162"/>
      <c r="S27" s="160" t="s">
        <v>37</v>
      </c>
      <c r="T27" s="161"/>
      <c r="U27" s="161"/>
      <c r="V27" s="161"/>
      <c r="W27" s="161"/>
      <c r="X27" s="161"/>
      <c r="Y27" s="161"/>
      <c r="Z27" s="161"/>
      <c r="AA27" s="161"/>
      <c r="AB27" s="161"/>
      <c r="AC27" s="161"/>
      <c r="AD27" s="161"/>
      <c r="AE27" s="161"/>
      <c r="AF27" s="161"/>
      <c r="AG27" s="161"/>
      <c r="AH27" s="161"/>
      <c r="AI27" s="162"/>
      <c r="AJ27" s="14"/>
    </row>
    <row r="28" spans="1:39" s="6" customFormat="1" ht="34.5" customHeight="1" x14ac:dyDescent="0.25">
      <c r="A28" s="144"/>
      <c r="B28" s="152" t="s">
        <v>38</v>
      </c>
      <c r="C28" s="153"/>
      <c r="D28" s="153"/>
      <c r="E28" s="153"/>
      <c r="F28" s="153"/>
      <c r="G28" s="154" t="s">
        <v>10</v>
      </c>
      <c r="H28" s="155"/>
      <c r="I28" s="155"/>
      <c r="J28" s="155"/>
      <c r="K28" s="155"/>
      <c r="L28" s="155"/>
      <c r="M28" s="155"/>
      <c r="N28" s="155"/>
      <c r="O28" s="155"/>
      <c r="P28" s="155"/>
      <c r="Q28" s="155"/>
      <c r="R28" s="156"/>
      <c r="S28" s="152" t="s">
        <v>38</v>
      </c>
      <c r="T28" s="153"/>
      <c r="U28" s="153"/>
      <c r="V28" s="153"/>
      <c r="W28" s="153"/>
      <c r="X28" s="163" t="s">
        <v>10</v>
      </c>
      <c r="Y28" s="164"/>
      <c r="Z28" s="164"/>
      <c r="AA28" s="164"/>
      <c r="AB28" s="164"/>
      <c r="AC28" s="164"/>
      <c r="AD28" s="164"/>
      <c r="AE28" s="164"/>
      <c r="AF28" s="164"/>
      <c r="AG28" s="164"/>
      <c r="AH28" s="164"/>
      <c r="AI28" s="165"/>
      <c r="AJ28" s="13"/>
    </row>
    <row r="29" spans="1:39" s="6" customFormat="1" ht="18.75" customHeight="1" x14ac:dyDescent="0.25">
      <c r="A29" s="144"/>
      <c r="B29" s="152" t="s">
        <v>39</v>
      </c>
      <c r="C29" s="153"/>
      <c r="D29" s="153"/>
      <c r="E29" s="153"/>
      <c r="F29" s="153"/>
      <c r="G29" s="154" t="s">
        <v>40</v>
      </c>
      <c r="H29" s="155"/>
      <c r="I29" s="155"/>
      <c r="J29" s="155"/>
      <c r="K29" s="155"/>
      <c r="L29" s="155"/>
      <c r="M29" s="155"/>
      <c r="N29" s="155"/>
      <c r="O29" s="155"/>
      <c r="P29" s="155"/>
      <c r="Q29" s="155"/>
      <c r="R29" s="156"/>
      <c r="S29" s="152" t="s">
        <v>39</v>
      </c>
      <c r="T29" s="153"/>
      <c r="U29" s="153"/>
      <c r="V29" s="153"/>
      <c r="W29" s="153"/>
      <c r="X29" s="154" t="s">
        <v>41</v>
      </c>
      <c r="Y29" s="155"/>
      <c r="Z29" s="155"/>
      <c r="AA29" s="155"/>
      <c r="AB29" s="155"/>
      <c r="AC29" s="155"/>
      <c r="AD29" s="155"/>
      <c r="AE29" s="155"/>
      <c r="AF29" s="155"/>
      <c r="AG29" s="155"/>
      <c r="AH29" s="155"/>
      <c r="AI29" s="156"/>
      <c r="AJ29" s="13"/>
    </row>
    <row r="30" spans="1:39" s="6" customFormat="1" ht="18.75" customHeight="1" x14ac:dyDescent="0.25">
      <c r="A30" s="144"/>
      <c r="B30" s="152" t="s">
        <v>42</v>
      </c>
      <c r="C30" s="153"/>
      <c r="D30" s="153"/>
      <c r="E30" s="153"/>
      <c r="F30" s="153"/>
      <c r="G30" s="154" t="s">
        <v>43</v>
      </c>
      <c r="H30" s="155"/>
      <c r="I30" s="155"/>
      <c r="J30" s="155"/>
      <c r="K30" s="155"/>
      <c r="L30" s="155"/>
      <c r="M30" s="155"/>
      <c r="N30" s="155"/>
      <c r="O30" s="155"/>
      <c r="P30" s="155"/>
      <c r="Q30" s="155"/>
      <c r="R30" s="156"/>
      <c r="S30" s="152" t="s">
        <v>42</v>
      </c>
      <c r="T30" s="153"/>
      <c r="U30" s="153"/>
      <c r="V30" s="153"/>
      <c r="W30" s="153"/>
      <c r="X30" s="154" t="s">
        <v>44</v>
      </c>
      <c r="Y30" s="155"/>
      <c r="Z30" s="155"/>
      <c r="AA30" s="155"/>
      <c r="AB30" s="155"/>
      <c r="AC30" s="155"/>
      <c r="AD30" s="155"/>
      <c r="AE30" s="155"/>
      <c r="AF30" s="155"/>
      <c r="AG30" s="155"/>
      <c r="AH30" s="155"/>
      <c r="AI30" s="156"/>
      <c r="AJ30" s="16"/>
      <c r="AM30" s="17"/>
    </row>
    <row r="31" spans="1:39" s="6" customFormat="1" ht="18.75" customHeight="1" x14ac:dyDescent="0.25">
      <c r="A31" s="144"/>
      <c r="B31" s="152" t="s">
        <v>45</v>
      </c>
      <c r="C31" s="153"/>
      <c r="D31" s="153"/>
      <c r="E31" s="153"/>
      <c r="F31" s="153"/>
      <c r="G31" s="154" t="s">
        <v>46</v>
      </c>
      <c r="H31" s="155"/>
      <c r="I31" s="155"/>
      <c r="J31" s="155"/>
      <c r="K31" s="155"/>
      <c r="L31" s="155"/>
      <c r="M31" s="155"/>
      <c r="N31" s="155"/>
      <c r="O31" s="155"/>
      <c r="P31" s="155"/>
      <c r="Q31" s="155"/>
      <c r="R31" s="156"/>
      <c r="S31" s="152" t="s">
        <v>45</v>
      </c>
      <c r="T31" s="153"/>
      <c r="U31" s="153"/>
      <c r="V31" s="153"/>
      <c r="W31" s="153"/>
      <c r="X31" s="154" t="s">
        <v>46</v>
      </c>
      <c r="Y31" s="155"/>
      <c r="Z31" s="155"/>
      <c r="AA31" s="155"/>
      <c r="AB31" s="155"/>
      <c r="AC31" s="155"/>
      <c r="AD31" s="155"/>
      <c r="AE31" s="155"/>
      <c r="AF31" s="155"/>
      <c r="AG31" s="155"/>
      <c r="AH31" s="155"/>
      <c r="AI31" s="156"/>
      <c r="AJ31" s="18"/>
    </row>
    <row r="32" spans="1:39" s="6" customFormat="1" ht="18.75" customHeight="1" x14ac:dyDescent="0.25">
      <c r="A32" s="144"/>
      <c r="B32" s="152" t="s">
        <v>47</v>
      </c>
      <c r="C32" s="153"/>
      <c r="D32" s="153"/>
      <c r="E32" s="153" t="s">
        <v>48</v>
      </c>
      <c r="F32" s="153"/>
      <c r="G32" s="178" t="s">
        <v>49</v>
      </c>
      <c r="H32" s="179"/>
      <c r="I32" s="179"/>
      <c r="J32" s="179"/>
      <c r="K32" s="179"/>
      <c r="L32" s="179"/>
      <c r="M32" s="179"/>
      <c r="N32" s="179"/>
      <c r="O32" s="179"/>
      <c r="P32" s="179"/>
      <c r="Q32" s="179"/>
      <c r="R32" s="180"/>
      <c r="S32" s="152" t="s">
        <v>47</v>
      </c>
      <c r="T32" s="153"/>
      <c r="U32" s="153"/>
      <c r="V32" s="153" t="s">
        <v>48</v>
      </c>
      <c r="W32" s="153"/>
      <c r="X32" s="178" t="s">
        <v>49</v>
      </c>
      <c r="Y32" s="179"/>
      <c r="Z32" s="179"/>
      <c r="AA32" s="179"/>
      <c r="AB32" s="179"/>
      <c r="AC32" s="179"/>
      <c r="AD32" s="179"/>
      <c r="AE32" s="179"/>
      <c r="AF32" s="179"/>
      <c r="AG32" s="179"/>
      <c r="AH32" s="179"/>
      <c r="AI32" s="180"/>
      <c r="AJ32" s="18"/>
    </row>
    <row r="33" spans="1:40" s="6" customFormat="1" ht="18.75" customHeight="1" x14ac:dyDescent="0.25">
      <c r="A33" s="144"/>
      <c r="B33" s="166" t="s">
        <v>50</v>
      </c>
      <c r="C33" s="167"/>
      <c r="D33" s="167"/>
      <c r="E33" s="167"/>
      <c r="F33" s="168"/>
      <c r="G33" s="169" t="s">
        <v>149</v>
      </c>
      <c r="H33" s="170"/>
      <c r="I33" s="170"/>
      <c r="J33" s="170"/>
      <c r="K33" s="170"/>
      <c r="L33" s="170"/>
      <c r="M33" s="170"/>
      <c r="N33" s="170"/>
      <c r="O33" s="170"/>
      <c r="P33" s="170"/>
      <c r="Q33" s="170"/>
      <c r="R33" s="171"/>
      <c r="S33" s="166" t="s">
        <v>51</v>
      </c>
      <c r="T33" s="167"/>
      <c r="U33" s="167"/>
      <c r="V33" s="167"/>
      <c r="W33" s="168"/>
      <c r="X33" s="169" t="s">
        <v>149</v>
      </c>
      <c r="Y33" s="170"/>
      <c r="Z33" s="170"/>
      <c r="AA33" s="170"/>
      <c r="AB33" s="170"/>
      <c r="AC33" s="170"/>
      <c r="AD33" s="170"/>
      <c r="AE33" s="170"/>
      <c r="AF33" s="170"/>
      <c r="AG33" s="170"/>
      <c r="AH33" s="170"/>
      <c r="AI33" s="171"/>
      <c r="AJ33" s="18"/>
    </row>
    <row r="34" spans="1:40" s="6" customFormat="1" ht="18.75" customHeight="1" x14ac:dyDescent="0.25">
      <c r="A34" s="144"/>
      <c r="B34" s="152" t="s">
        <v>52</v>
      </c>
      <c r="C34" s="153"/>
      <c r="D34" s="153"/>
      <c r="E34" s="153"/>
      <c r="F34" s="153"/>
      <c r="G34" s="172">
        <v>32473928569</v>
      </c>
      <c r="H34" s="173"/>
      <c r="I34" s="173"/>
      <c r="J34" s="173"/>
      <c r="K34" s="173"/>
      <c r="L34" s="173"/>
      <c r="M34" s="173"/>
      <c r="N34" s="173"/>
      <c r="O34" s="173"/>
      <c r="P34" s="173"/>
      <c r="Q34" s="173"/>
      <c r="R34" s="174"/>
      <c r="S34" s="152" t="s">
        <v>52</v>
      </c>
      <c r="T34" s="153"/>
      <c r="U34" s="153"/>
      <c r="V34" s="153"/>
      <c r="W34" s="153"/>
      <c r="X34" s="175">
        <v>1280412030</v>
      </c>
      <c r="Y34" s="176"/>
      <c r="Z34" s="176"/>
      <c r="AA34" s="176"/>
      <c r="AB34" s="176"/>
      <c r="AC34" s="176"/>
      <c r="AD34" s="176"/>
      <c r="AE34" s="176"/>
      <c r="AF34" s="176"/>
      <c r="AG34" s="176"/>
      <c r="AH34" s="176"/>
      <c r="AI34" s="177"/>
      <c r="AJ34" s="19"/>
      <c r="AK34" s="20"/>
      <c r="AM34" s="21"/>
      <c r="AN34" s="17"/>
    </row>
    <row r="35" spans="1:40" s="6" customFormat="1" ht="93" customHeight="1" x14ac:dyDescent="0.25">
      <c r="A35" s="144"/>
      <c r="B35" s="189" t="s">
        <v>53</v>
      </c>
      <c r="C35" s="190"/>
      <c r="D35" s="190"/>
      <c r="E35" s="190"/>
      <c r="F35" s="190"/>
      <c r="G35" s="191" t="s">
        <v>54</v>
      </c>
      <c r="H35" s="192"/>
      <c r="I35" s="192"/>
      <c r="J35" s="192"/>
      <c r="K35" s="192"/>
      <c r="L35" s="192"/>
      <c r="M35" s="192"/>
      <c r="N35" s="192"/>
      <c r="O35" s="192"/>
      <c r="P35" s="192"/>
      <c r="Q35" s="192"/>
      <c r="R35" s="193"/>
      <c r="S35" s="194" t="s">
        <v>53</v>
      </c>
      <c r="T35" s="195"/>
      <c r="U35" s="195"/>
      <c r="V35" s="195"/>
      <c r="W35" s="195"/>
      <c r="X35" s="172" t="s">
        <v>55</v>
      </c>
      <c r="Y35" s="173"/>
      <c r="Z35" s="173"/>
      <c r="AA35" s="173"/>
      <c r="AB35" s="173"/>
      <c r="AC35" s="173"/>
      <c r="AD35" s="173"/>
      <c r="AE35" s="173"/>
      <c r="AF35" s="173"/>
      <c r="AG35" s="173"/>
      <c r="AH35" s="173"/>
      <c r="AI35" s="174"/>
      <c r="AJ35" s="19"/>
      <c r="AM35" s="17"/>
    </row>
    <row r="36" spans="1:40" s="6" customFormat="1" ht="113.45" customHeight="1" x14ac:dyDescent="0.25">
      <c r="A36" s="144"/>
      <c r="B36" s="196" t="s">
        <v>56</v>
      </c>
      <c r="C36" s="197"/>
      <c r="D36" s="197"/>
      <c r="E36" s="197"/>
      <c r="F36" s="198"/>
      <c r="G36" s="191" t="s">
        <v>57</v>
      </c>
      <c r="H36" s="192"/>
      <c r="I36" s="192"/>
      <c r="J36" s="192"/>
      <c r="K36" s="192"/>
      <c r="L36" s="192"/>
      <c r="M36" s="192"/>
      <c r="N36" s="192"/>
      <c r="O36" s="192"/>
      <c r="P36" s="192"/>
      <c r="Q36" s="192"/>
      <c r="R36" s="193"/>
      <c r="S36" s="196" t="s">
        <v>56</v>
      </c>
      <c r="T36" s="197"/>
      <c r="U36" s="197"/>
      <c r="V36" s="197"/>
      <c r="W36" s="198"/>
      <c r="X36" s="191" t="s">
        <v>58</v>
      </c>
      <c r="Y36" s="192"/>
      <c r="Z36" s="192"/>
      <c r="AA36" s="192"/>
      <c r="AB36" s="192"/>
      <c r="AC36" s="192"/>
      <c r="AD36" s="192"/>
      <c r="AE36" s="192"/>
      <c r="AF36" s="192"/>
      <c r="AG36" s="192"/>
      <c r="AH36" s="192"/>
      <c r="AI36" s="193"/>
      <c r="AJ36" s="19"/>
    </row>
    <row r="37" spans="1:40" s="6" customFormat="1" ht="18.75" customHeight="1" x14ac:dyDescent="0.25">
      <c r="A37" s="144"/>
      <c r="B37" s="152" t="s">
        <v>59</v>
      </c>
      <c r="C37" s="153"/>
      <c r="D37" s="153"/>
      <c r="E37" s="153"/>
      <c r="F37" s="153"/>
      <c r="G37" s="181">
        <f>9742178571</f>
        <v>9742178571</v>
      </c>
      <c r="H37" s="182"/>
      <c r="I37" s="182"/>
      <c r="J37" s="182"/>
      <c r="K37" s="182"/>
      <c r="L37" s="182"/>
      <c r="M37" s="182"/>
      <c r="N37" s="182"/>
      <c r="O37" s="182"/>
      <c r="P37" s="182"/>
      <c r="Q37" s="182"/>
      <c r="R37" s="183"/>
      <c r="S37" s="152" t="s">
        <v>60</v>
      </c>
      <c r="T37" s="153"/>
      <c r="U37" s="153"/>
      <c r="V37" s="153"/>
      <c r="W37" s="153"/>
      <c r="X37" s="181"/>
      <c r="Y37" s="182"/>
      <c r="Z37" s="182"/>
      <c r="AA37" s="182"/>
      <c r="AB37" s="182"/>
      <c r="AC37" s="182"/>
      <c r="AD37" s="182"/>
      <c r="AE37" s="182"/>
      <c r="AF37" s="182"/>
      <c r="AG37" s="182"/>
      <c r="AH37" s="182"/>
      <c r="AI37" s="183"/>
      <c r="AJ37" s="19"/>
    </row>
    <row r="38" spans="1:40" s="6" customFormat="1" ht="18.75" customHeight="1" thickBot="1" x14ac:dyDescent="0.3">
      <c r="A38" s="144"/>
      <c r="B38" s="184" t="s">
        <v>61</v>
      </c>
      <c r="C38" s="185"/>
      <c r="D38" s="185"/>
      <c r="E38" s="185"/>
      <c r="F38" s="185"/>
      <c r="G38" s="186" t="s">
        <v>62</v>
      </c>
      <c r="H38" s="187"/>
      <c r="I38" s="187"/>
      <c r="J38" s="187"/>
      <c r="K38" s="187"/>
      <c r="L38" s="187"/>
      <c r="M38" s="187"/>
      <c r="N38" s="187"/>
      <c r="O38" s="187"/>
      <c r="P38" s="187"/>
      <c r="Q38" s="187"/>
      <c r="R38" s="188"/>
      <c r="S38" s="184" t="s">
        <v>63</v>
      </c>
      <c r="T38" s="185"/>
      <c r="U38" s="185"/>
      <c r="V38" s="185"/>
      <c r="W38" s="185"/>
      <c r="X38" s="186" t="s">
        <v>64</v>
      </c>
      <c r="Y38" s="187"/>
      <c r="Z38" s="187"/>
      <c r="AA38" s="187"/>
      <c r="AB38" s="187"/>
      <c r="AC38" s="187"/>
      <c r="AD38" s="187"/>
      <c r="AE38" s="187"/>
      <c r="AF38" s="187"/>
      <c r="AG38" s="187"/>
      <c r="AH38" s="187"/>
      <c r="AI38" s="188"/>
    </row>
    <row r="39" spans="1:40" s="6" customFormat="1" ht="18.75" customHeight="1" thickBot="1" x14ac:dyDescent="0.3">
      <c r="A39" s="144"/>
      <c r="B39" s="141" t="s">
        <v>65</v>
      </c>
      <c r="C39" s="142"/>
      <c r="D39" s="142"/>
      <c r="E39" s="142"/>
      <c r="F39" s="142"/>
      <c r="G39" s="142"/>
      <c r="H39" s="142"/>
      <c r="I39" s="142"/>
      <c r="J39" s="142"/>
      <c r="K39" s="142"/>
      <c r="L39" s="142"/>
      <c r="M39" s="142"/>
      <c r="N39" s="142"/>
      <c r="O39" s="142"/>
      <c r="P39" s="142"/>
      <c r="Q39" s="142"/>
      <c r="R39" s="142"/>
      <c r="S39" s="142"/>
      <c r="T39" s="142"/>
      <c r="U39" s="142"/>
      <c r="V39" s="142"/>
      <c r="W39" s="142"/>
      <c r="X39" s="142"/>
      <c r="Y39" s="142"/>
      <c r="Z39" s="142"/>
      <c r="AA39" s="142"/>
      <c r="AB39" s="142"/>
      <c r="AC39" s="142"/>
      <c r="AD39" s="142"/>
      <c r="AE39" s="142"/>
      <c r="AF39" s="142"/>
      <c r="AG39" s="142"/>
      <c r="AH39" s="142"/>
      <c r="AI39" s="143"/>
    </row>
    <row r="40" spans="1:40" s="6" customFormat="1" ht="11.25" customHeight="1" thickBot="1" x14ac:dyDescent="0.3">
      <c r="A40" s="144"/>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row>
    <row r="41" spans="1:40" s="24" customFormat="1" ht="18.75" customHeight="1" thickBot="1" x14ac:dyDescent="0.3">
      <c r="A41" s="144"/>
      <c r="B41" s="72" t="s">
        <v>66</v>
      </c>
      <c r="C41" s="73"/>
      <c r="D41" s="73"/>
      <c r="E41" s="73"/>
      <c r="F41" s="73"/>
      <c r="G41" s="73"/>
      <c r="H41" s="73"/>
      <c r="I41" s="73"/>
      <c r="J41" s="73"/>
      <c r="K41" s="73"/>
      <c r="L41" s="73"/>
      <c r="M41" s="73"/>
      <c r="N41" s="73"/>
      <c r="O41" s="73"/>
      <c r="P41" s="73"/>
      <c r="Q41" s="73"/>
      <c r="R41" s="73"/>
      <c r="S41" s="73"/>
      <c r="T41" s="73"/>
      <c r="U41" s="73"/>
      <c r="V41" s="73"/>
      <c r="W41" s="73"/>
      <c r="X41" s="73"/>
      <c r="Y41" s="73"/>
      <c r="Z41" s="73"/>
      <c r="AA41" s="73"/>
      <c r="AB41" s="73"/>
      <c r="AC41" s="73"/>
      <c r="AD41" s="73"/>
      <c r="AE41" s="73"/>
      <c r="AF41" s="73"/>
      <c r="AG41" s="73"/>
      <c r="AH41" s="73"/>
      <c r="AI41" s="74"/>
      <c r="AJ41" s="23"/>
    </row>
    <row r="42" spans="1:40" s="24" customFormat="1" ht="18.75" customHeight="1" x14ac:dyDescent="0.25">
      <c r="A42" s="144"/>
      <c r="B42" s="199" t="s">
        <v>67</v>
      </c>
      <c r="C42" s="200"/>
      <c r="D42" s="200"/>
      <c r="E42" s="200"/>
      <c r="F42" s="200"/>
      <c r="G42" s="200"/>
      <c r="H42" s="200"/>
      <c r="I42" s="200"/>
      <c r="J42" s="200"/>
      <c r="K42" s="200"/>
      <c r="L42" s="200"/>
      <c r="M42" s="200"/>
      <c r="N42" s="200"/>
      <c r="O42" s="200"/>
      <c r="P42" s="200"/>
      <c r="Q42" s="200"/>
      <c r="R42" s="200"/>
      <c r="S42" s="201" t="s">
        <v>68</v>
      </c>
      <c r="T42" s="201"/>
      <c r="U42" s="201"/>
      <c r="V42" s="201"/>
      <c r="W42" s="201"/>
      <c r="X42" s="201"/>
      <c r="Y42" s="201"/>
      <c r="Z42" s="201"/>
      <c r="AA42" s="201"/>
      <c r="AB42" s="201"/>
      <c r="AC42" s="201"/>
      <c r="AD42" s="201"/>
      <c r="AE42" s="201"/>
      <c r="AF42" s="201"/>
      <c r="AG42" s="201"/>
      <c r="AH42" s="201"/>
      <c r="AI42" s="202"/>
      <c r="AJ42" s="25"/>
    </row>
    <row r="43" spans="1:40" s="27" customFormat="1" ht="33.75" customHeight="1" x14ac:dyDescent="0.2">
      <c r="A43" s="144"/>
      <c r="B43" s="203" t="s">
        <v>69</v>
      </c>
      <c r="C43" s="204"/>
      <c r="D43" s="204"/>
      <c r="E43" s="204" t="s">
        <v>70</v>
      </c>
      <c r="F43" s="204"/>
      <c r="G43" s="204"/>
      <c r="H43" s="204" t="s">
        <v>71</v>
      </c>
      <c r="I43" s="204"/>
      <c r="J43" s="204"/>
      <c r="K43" s="204"/>
      <c r="L43" s="204"/>
      <c r="M43" s="205" t="s">
        <v>72</v>
      </c>
      <c r="N43" s="205"/>
      <c r="O43" s="205"/>
      <c r="P43" s="205"/>
      <c r="Q43" s="206" t="s">
        <v>73</v>
      </c>
      <c r="R43" s="207"/>
      <c r="S43" s="204" t="s">
        <v>69</v>
      </c>
      <c r="T43" s="204"/>
      <c r="U43" s="204"/>
      <c r="V43" s="204"/>
      <c r="W43" s="204"/>
      <c r="X43" s="204"/>
      <c r="Y43" s="204"/>
      <c r="Z43" s="204"/>
      <c r="AA43" s="204"/>
      <c r="AB43" s="204" t="s">
        <v>70</v>
      </c>
      <c r="AC43" s="204"/>
      <c r="AD43" s="204"/>
      <c r="AE43" s="204"/>
      <c r="AF43" s="204" t="s">
        <v>74</v>
      </c>
      <c r="AG43" s="204"/>
      <c r="AH43" s="204"/>
      <c r="AI43" s="208"/>
      <c r="AJ43" s="26"/>
    </row>
    <row r="44" spans="1:40" s="27" customFormat="1" ht="18.75" customHeight="1" x14ac:dyDescent="0.25">
      <c r="A44" s="144"/>
      <c r="B44" s="209" t="s">
        <v>75</v>
      </c>
      <c r="C44" s="210"/>
      <c r="D44" s="210"/>
      <c r="E44" s="211">
        <v>45590</v>
      </c>
      <c r="F44" s="210"/>
      <c r="G44" s="210"/>
      <c r="H44" s="212">
        <v>9742178571</v>
      </c>
      <c r="I44" s="212"/>
      <c r="J44" s="212"/>
      <c r="K44" s="212"/>
      <c r="L44" s="212"/>
      <c r="M44" s="213"/>
      <c r="N44" s="213"/>
      <c r="O44" s="213"/>
      <c r="P44" s="213"/>
      <c r="Q44" s="214"/>
      <c r="R44" s="215"/>
      <c r="S44" s="210" t="s">
        <v>76</v>
      </c>
      <c r="T44" s="210"/>
      <c r="U44" s="210"/>
      <c r="V44" s="210"/>
      <c r="W44" s="210"/>
      <c r="X44" s="210"/>
      <c r="Y44" s="210"/>
      <c r="Z44" s="210"/>
      <c r="AA44" s="210"/>
      <c r="AB44" s="214" t="str">
        <f>X35</f>
        <v xml:space="preserve">No tiene anticipo </v>
      </c>
      <c r="AC44" s="214"/>
      <c r="AD44" s="214"/>
      <c r="AE44" s="214"/>
      <c r="AF44" s="214"/>
      <c r="AG44" s="214"/>
      <c r="AH44" s="214"/>
      <c r="AI44" s="216"/>
      <c r="AJ44" s="26"/>
    </row>
    <row r="45" spans="1:40" s="27" customFormat="1" ht="18.75" customHeight="1" x14ac:dyDescent="0.25">
      <c r="A45" s="144"/>
      <c r="B45" s="209" t="s">
        <v>77</v>
      </c>
      <c r="C45" s="210"/>
      <c r="D45" s="210"/>
      <c r="E45" s="217">
        <v>45792</v>
      </c>
      <c r="F45" s="217"/>
      <c r="G45" s="217"/>
      <c r="H45" s="212">
        <v>4113300273</v>
      </c>
      <c r="I45" s="212"/>
      <c r="J45" s="212"/>
      <c r="K45" s="212"/>
      <c r="L45" s="212"/>
      <c r="M45" s="212">
        <f>ROUND(+H45*0.7,0)</f>
        <v>2879310191</v>
      </c>
      <c r="N45" s="212"/>
      <c r="O45" s="212"/>
      <c r="P45" s="212"/>
      <c r="Q45" s="219"/>
      <c r="R45" s="220"/>
      <c r="S45" s="210" t="s">
        <v>77</v>
      </c>
      <c r="T45" s="210"/>
      <c r="U45" s="210"/>
      <c r="V45" s="210"/>
      <c r="W45" s="210"/>
      <c r="X45" s="210"/>
      <c r="Y45" s="210"/>
      <c r="Z45" s="210"/>
      <c r="AA45" s="210"/>
      <c r="AB45" s="217"/>
      <c r="AC45" s="217"/>
      <c r="AD45" s="217"/>
      <c r="AE45" s="217"/>
      <c r="AF45" s="213"/>
      <c r="AG45" s="210"/>
      <c r="AH45" s="210"/>
      <c r="AI45" s="218"/>
      <c r="AJ45" s="26"/>
    </row>
    <row r="46" spans="1:40" s="27" customFormat="1" ht="18.75" customHeight="1" x14ac:dyDescent="0.25">
      <c r="A46" s="144"/>
      <c r="B46" s="209" t="s">
        <v>154</v>
      </c>
      <c r="C46" s="210"/>
      <c r="D46" s="210"/>
      <c r="E46" s="217">
        <v>45800</v>
      </c>
      <c r="F46" s="217"/>
      <c r="G46" s="217"/>
      <c r="H46" s="212">
        <v>1331595292</v>
      </c>
      <c r="I46" s="212"/>
      <c r="J46" s="212"/>
      <c r="K46" s="212"/>
      <c r="L46" s="212"/>
      <c r="M46" s="212">
        <f>ROUND(+H46*0.7,0)</f>
        <v>932116704</v>
      </c>
      <c r="N46" s="212"/>
      <c r="O46" s="212"/>
      <c r="P46" s="212"/>
      <c r="Q46" s="219"/>
      <c r="R46" s="220"/>
      <c r="S46" s="204"/>
      <c r="T46" s="204"/>
      <c r="U46" s="204"/>
      <c r="V46" s="204"/>
      <c r="W46" s="204"/>
      <c r="X46" s="204"/>
      <c r="Y46" s="204"/>
      <c r="Z46" s="204"/>
      <c r="AA46" s="204"/>
      <c r="AB46" s="217"/>
      <c r="AC46" s="217"/>
      <c r="AD46" s="217"/>
      <c r="AE46" s="217"/>
      <c r="AF46" s="213"/>
      <c r="AG46" s="210"/>
      <c r="AH46" s="210"/>
      <c r="AI46" s="218"/>
      <c r="AJ46" s="26"/>
    </row>
    <row r="47" spans="1:40" s="27" customFormat="1" ht="18.75" customHeight="1" x14ac:dyDescent="0.25">
      <c r="A47" s="144"/>
      <c r="B47" s="209"/>
      <c r="C47" s="210"/>
      <c r="D47" s="210"/>
      <c r="E47" s="217"/>
      <c r="F47" s="217"/>
      <c r="G47" s="217"/>
      <c r="H47" s="212"/>
      <c r="I47" s="212"/>
      <c r="J47" s="212"/>
      <c r="K47" s="212"/>
      <c r="L47" s="212"/>
      <c r="M47" s="212">
        <f t="shared" ref="M46:M51" si="0">+H47/1.3</f>
        <v>0</v>
      </c>
      <c r="N47" s="212"/>
      <c r="O47" s="212"/>
      <c r="P47" s="212"/>
      <c r="Q47" s="219"/>
      <c r="R47" s="220"/>
      <c r="S47" s="204"/>
      <c r="T47" s="204"/>
      <c r="U47" s="204"/>
      <c r="V47" s="204"/>
      <c r="W47" s="204"/>
      <c r="X47" s="204"/>
      <c r="Y47" s="204"/>
      <c r="Z47" s="204"/>
      <c r="AA47" s="204"/>
      <c r="AB47" s="217"/>
      <c r="AC47" s="217"/>
      <c r="AD47" s="217"/>
      <c r="AE47" s="217"/>
      <c r="AF47" s="213"/>
      <c r="AG47" s="210"/>
      <c r="AH47" s="210"/>
      <c r="AI47" s="218"/>
      <c r="AJ47" s="26"/>
    </row>
    <row r="48" spans="1:40" s="27" customFormat="1" ht="18.75" customHeight="1" x14ac:dyDescent="0.25">
      <c r="A48" s="144"/>
      <c r="B48" s="209"/>
      <c r="C48" s="210"/>
      <c r="D48" s="210"/>
      <c r="E48" s="217"/>
      <c r="F48" s="217"/>
      <c r="G48" s="217"/>
      <c r="H48" s="212"/>
      <c r="I48" s="212"/>
      <c r="J48" s="212"/>
      <c r="K48" s="212"/>
      <c r="L48" s="212"/>
      <c r="M48" s="212">
        <f t="shared" si="0"/>
        <v>0</v>
      </c>
      <c r="N48" s="212"/>
      <c r="O48" s="212"/>
      <c r="P48" s="212"/>
      <c r="Q48" s="219"/>
      <c r="R48" s="220"/>
      <c r="S48" s="204"/>
      <c r="T48" s="204"/>
      <c r="U48" s="204"/>
      <c r="V48" s="204"/>
      <c r="W48" s="204"/>
      <c r="X48" s="204"/>
      <c r="Y48" s="204"/>
      <c r="Z48" s="204"/>
      <c r="AA48" s="204"/>
      <c r="AB48" s="217"/>
      <c r="AC48" s="217"/>
      <c r="AD48" s="217"/>
      <c r="AE48" s="217"/>
      <c r="AF48" s="213"/>
      <c r="AG48" s="210"/>
      <c r="AH48" s="210"/>
      <c r="AI48" s="218"/>
      <c r="AJ48" s="26"/>
    </row>
    <row r="49" spans="1:40" s="27" customFormat="1" ht="18.75" customHeight="1" x14ac:dyDescent="0.25">
      <c r="A49" s="144"/>
      <c r="B49" s="209"/>
      <c r="C49" s="210"/>
      <c r="D49" s="210"/>
      <c r="E49" s="217"/>
      <c r="F49" s="217"/>
      <c r="G49" s="217"/>
      <c r="H49" s="212"/>
      <c r="I49" s="212"/>
      <c r="J49" s="212"/>
      <c r="K49" s="212"/>
      <c r="L49" s="212"/>
      <c r="M49" s="212">
        <f t="shared" si="0"/>
        <v>0</v>
      </c>
      <c r="N49" s="212"/>
      <c r="O49" s="212"/>
      <c r="P49" s="212"/>
      <c r="Q49" s="219"/>
      <c r="R49" s="220"/>
      <c r="S49" s="204"/>
      <c r="T49" s="204"/>
      <c r="U49" s="204"/>
      <c r="V49" s="204"/>
      <c r="W49" s="204"/>
      <c r="X49" s="204"/>
      <c r="Y49" s="204"/>
      <c r="Z49" s="204"/>
      <c r="AA49" s="204"/>
      <c r="AB49" s="217"/>
      <c r="AC49" s="217"/>
      <c r="AD49" s="217"/>
      <c r="AE49" s="217"/>
      <c r="AF49" s="213"/>
      <c r="AG49" s="210"/>
      <c r="AH49" s="210"/>
      <c r="AI49" s="218"/>
      <c r="AJ49" s="26"/>
    </row>
    <row r="50" spans="1:40" s="27" customFormat="1" ht="18.75" customHeight="1" x14ac:dyDescent="0.25">
      <c r="A50" s="144"/>
      <c r="B50" s="209"/>
      <c r="C50" s="210"/>
      <c r="D50" s="210"/>
      <c r="E50" s="217"/>
      <c r="F50" s="217"/>
      <c r="G50" s="217"/>
      <c r="H50" s="212"/>
      <c r="I50" s="212"/>
      <c r="J50" s="212"/>
      <c r="K50" s="212"/>
      <c r="L50" s="212"/>
      <c r="M50" s="212">
        <f t="shared" si="0"/>
        <v>0</v>
      </c>
      <c r="N50" s="212"/>
      <c r="O50" s="212"/>
      <c r="P50" s="212"/>
      <c r="Q50" s="219"/>
      <c r="R50" s="220"/>
      <c r="S50" s="204"/>
      <c r="T50" s="204"/>
      <c r="U50" s="204"/>
      <c r="V50" s="204"/>
      <c r="W50" s="204"/>
      <c r="X50" s="204"/>
      <c r="Y50" s="204"/>
      <c r="Z50" s="204"/>
      <c r="AA50" s="204"/>
      <c r="AB50" s="217"/>
      <c r="AC50" s="217"/>
      <c r="AD50" s="217"/>
      <c r="AE50" s="217"/>
      <c r="AF50" s="213"/>
      <c r="AG50" s="210"/>
      <c r="AH50" s="210"/>
      <c r="AI50" s="218"/>
      <c r="AJ50" s="26"/>
    </row>
    <row r="51" spans="1:40" s="27" customFormat="1" ht="18.75" customHeight="1" x14ac:dyDescent="0.25">
      <c r="A51" s="144"/>
      <c r="B51" s="209"/>
      <c r="C51" s="210"/>
      <c r="D51" s="210"/>
      <c r="E51" s="217"/>
      <c r="F51" s="217"/>
      <c r="G51" s="217"/>
      <c r="H51" s="212"/>
      <c r="I51" s="212"/>
      <c r="J51" s="212"/>
      <c r="K51" s="212"/>
      <c r="L51" s="212"/>
      <c r="M51" s="212">
        <f t="shared" si="0"/>
        <v>0</v>
      </c>
      <c r="N51" s="212"/>
      <c r="O51" s="212"/>
      <c r="P51" s="212"/>
      <c r="Q51" s="219"/>
      <c r="R51" s="220"/>
      <c r="S51" s="204"/>
      <c r="T51" s="204"/>
      <c r="U51" s="204"/>
      <c r="V51" s="204"/>
      <c r="W51" s="204"/>
      <c r="X51" s="204"/>
      <c r="Y51" s="204"/>
      <c r="Z51" s="204"/>
      <c r="AA51" s="204"/>
      <c r="AB51" s="217"/>
      <c r="AC51" s="217"/>
      <c r="AD51" s="217"/>
      <c r="AE51" s="217"/>
      <c r="AF51" s="213"/>
      <c r="AG51" s="210"/>
      <c r="AH51" s="210"/>
      <c r="AI51" s="218"/>
      <c r="AJ51" s="26"/>
    </row>
    <row r="52" spans="1:40" s="27" customFormat="1" ht="18.75" customHeight="1" x14ac:dyDescent="0.25">
      <c r="A52" s="144"/>
      <c r="B52" s="209"/>
      <c r="C52" s="210"/>
      <c r="D52" s="210"/>
      <c r="E52" s="221"/>
      <c r="F52" s="221"/>
      <c r="G52" s="221"/>
      <c r="H52" s="212"/>
      <c r="I52" s="212"/>
      <c r="J52" s="212"/>
      <c r="K52" s="212"/>
      <c r="L52" s="212"/>
      <c r="M52" s="213">
        <v>0</v>
      </c>
      <c r="N52" s="213"/>
      <c r="O52" s="213"/>
      <c r="P52" s="213"/>
      <c r="Q52" s="214"/>
      <c r="R52" s="215"/>
      <c r="S52" s="204"/>
      <c r="T52" s="204"/>
      <c r="U52" s="204"/>
      <c r="V52" s="204"/>
      <c r="W52" s="204"/>
      <c r="X52" s="204"/>
      <c r="Y52" s="204"/>
      <c r="Z52" s="204"/>
      <c r="AA52" s="204"/>
      <c r="AB52" s="217"/>
      <c r="AC52" s="217"/>
      <c r="AD52" s="217"/>
      <c r="AE52" s="217"/>
      <c r="AF52" s="213"/>
      <c r="AG52" s="210"/>
      <c r="AH52" s="210"/>
      <c r="AI52" s="218"/>
      <c r="AJ52" s="26"/>
    </row>
    <row r="53" spans="1:40" s="27" customFormat="1" ht="18.75" customHeight="1" x14ac:dyDescent="0.25">
      <c r="A53" s="144"/>
      <c r="B53" s="209"/>
      <c r="C53" s="210"/>
      <c r="D53" s="210"/>
      <c r="E53" s="221"/>
      <c r="F53" s="221"/>
      <c r="G53" s="221"/>
      <c r="H53" s="212"/>
      <c r="I53" s="212"/>
      <c r="J53" s="212"/>
      <c r="K53" s="212"/>
      <c r="L53" s="212"/>
      <c r="M53" s="213">
        <v>0</v>
      </c>
      <c r="N53" s="213"/>
      <c r="O53" s="213"/>
      <c r="P53" s="213"/>
      <c r="Q53" s="214"/>
      <c r="R53" s="215"/>
      <c r="S53" s="204"/>
      <c r="T53" s="204"/>
      <c r="U53" s="204"/>
      <c r="V53" s="204"/>
      <c r="W53" s="204"/>
      <c r="X53" s="204"/>
      <c r="Y53" s="204"/>
      <c r="Z53" s="204"/>
      <c r="AA53" s="204"/>
      <c r="AB53" s="217"/>
      <c r="AC53" s="217"/>
      <c r="AD53" s="217"/>
      <c r="AE53" s="217"/>
      <c r="AF53" s="213"/>
      <c r="AG53" s="210"/>
      <c r="AH53" s="210"/>
      <c r="AI53" s="218"/>
      <c r="AJ53" s="26"/>
    </row>
    <row r="54" spans="1:40" s="25" customFormat="1" ht="18.75" customHeight="1" x14ac:dyDescent="0.25">
      <c r="A54" s="144"/>
      <c r="B54" s="203" t="s">
        <v>78</v>
      </c>
      <c r="C54" s="204"/>
      <c r="D54" s="204"/>
      <c r="E54" s="204"/>
      <c r="F54" s="204"/>
      <c r="G54" s="204"/>
      <c r="H54" s="231">
        <f>+H44+M54</f>
        <v>13553605466</v>
      </c>
      <c r="I54" s="232"/>
      <c r="J54" s="232"/>
      <c r="K54" s="232"/>
      <c r="L54" s="232"/>
      <c r="M54" s="233">
        <f>SUM(M44:P51)</f>
        <v>3811426895</v>
      </c>
      <c r="N54" s="204"/>
      <c r="O54" s="204"/>
      <c r="P54" s="204"/>
      <c r="Q54" s="221"/>
      <c r="R54" s="221"/>
      <c r="S54" s="204" t="s">
        <v>79</v>
      </c>
      <c r="T54" s="204"/>
      <c r="U54" s="204"/>
      <c r="V54" s="204"/>
      <c r="W54" s="204"/>
      <c r="X54" s="204"/>
      <c r="Y54" s="204"/>
      <c r="Z54" s="204"/>
      <c r="AA54" s="204"/>
      <c r="AB54" s="234"/>
      <c r="AC54" s="234"/>
      <c r="AD54" s="234"/>
      <c r="AE54" s="234"/>
      <c r="AF54" s="233">
        <v>0</v>
      </c>
      <c r="AG54" s="204"/>
      <c r="AH54" s="204"/>
      <c r="AI54" s="208"/>
    </row>
    <row r="55" spans="1:40" s="25" customFormat="1" ht="18.75" customHeight="1" thickBot="1" x14ac:dyDescent="0.3">
      <c r="A55" s="144"/>
      <c r="B55" s="222" t="s">
        <v>80</v>
      </c>
      <c r="C55" s="223"/>
      <c r="D55" s="223"/>
      <c r="E55" s="223"/>
      <c r="F55" s="223"/>
      <c r="G55" s="223"/>
      <c r="H55" s="224">
        <f>+G34-H54</f>
        <v>18920323103</v>
      </c>
      <c r="I55" s="225"/>
      <c r="J55" s="225"/>
      <c r="K55" s="225"/>
      <c r="L55" s="225"/>
      <c r="M55" s="225"/>
      <c r="N55" s="225"/>
      <c r="O55" s="225"/>
      <c r="P55" s="226"/>
      <c r="Q55" s="227"/>
      <c r="R55" s="227"/>
      <c r="S55" s="223" t="s">
        <v>80</v>
      </c>
      <c r="T55" s="223"/>
      <c r="U55" s="223"/>
      <c r="V55" s="223"/>
      <c r="W55" s="223"/>
      <c r="X55" s="223"/>
      <c r="Y55" s="223"/>
      <c r="Z55" s="223"/>
      <c r="AA55" s="223"/>
      <c r="AB55" s="228"/>
      <c r="AC55" s="228"/>
      <c r="AD55" s="228"/>
      <c r="AE55" s="228"/>
      <c r="AF55" s="229">
        <f>+X34-AF54</f>
        <v>1280412030</v>
      </c>
      <c r="AG55" s="229"/>
      <c r="AH55" s="229"/>
      <c r="AI55" s="230"/>
      <c r="AK55" s="28"/>
    </row>
    <row r="56" spans="1:40" s="25" customFormat="1" ht="16.5" thickBot="1" x14ac:dyDescent="0.3">
      <c r="A56" s="144"/>
      <c r="B56" s="235"/>
      <c r="C56" s="235"/>
      <c r="D56" s="235"/>
      <c r="E56" s="235"/>
      <c r="F56" s="235"/>
      <c r="G56" s="235"/>
      <c r="H56" s="235"/>
      <c r="I56" s="235"/>
      <c r="J56" s="235"/>
      <c r="K56" s="235"/>
      <c r="L56" s="235"/>
      <c r="M56" s="235"/>
      <c r="N56" s="235"/>
      <c r="O56" s="235"/>
      <c r="P56" s="235"/>
      <c r="Q56" s="235"/>
      <c r="R56" s="235"/>
      <c r="S56" s="235"/>
      <c r="T56" s="235"/>
      <c r="U56" s="235"/>
      <c r="V56" s="235"/>
      <c r="W56" s="235"/>
      <c r="X56" s="235"/>
      <c r="Y56" s="235"/>
      <c r="Z56" s="235"/>
      <c r="AA56" s="235"/>
      <c r="AB56" s="235"/>
      <c r="AC56" s="235"/>
      <c r="AD56" s="235"/>
      <c r="AE56" s="235"/>
      <c r="AF56" s="235"/>
      <c r="AG56" s="235"/>
      <c r="AH56" s="235"/>
      <c r="AI56" s="235"/>
      <c r="AJ56" s="29"/>
    </row>
    <row r="57" spans="1:40" s="24" customFormat="1" ht="18.75" customHeight="1" thickBot="1" x14ac:dyDescent="0.3">
      <c r="A57" s="144"/>
      <c r="B57" s="72" t="s">
        <v>81</v>
      </c>
      <c r="C57" s="73"/>
      <c r="D57" s="73"/>
      <c r="E57" s="73"/>
      <c r="F57" s="73"/>
      <c r="G57" s="73"/>
      <c r="H57" s="73"/>
      <c r="I57" s="73"/>
      <c r="J57" s="73"/>
      <c r="K57" s="73"/>
      <c r="L57" s="73"/>
      <c r="M57" s="73"/>
      <c r="N57" s="73"/>
      <c r="O57" s="73"/>
      <c r="P57" s="73"/>
      <c r="Q57" s="73"/>
      <c r="R57" s="73"/>
      <c r="S57" s="73"/>
      <c r="T57" s="73"/>
      <c r="U57" s="73"/>
      <c r="V57" s="73"/>
      <c r="W57" s="73"/>
      <c r="X57" s="73"/>
      <c r="Y57" s="73"/>
      <c r="Z57" s="73"/>
      <c r="AA57" s="73"/>
      <c r="AB57" s="73"/>
      <c r="AC57" s="73"/>
      <c r="AD57" s="73"/>
      <c r="AE57" s="73"/>
      <c r="AF57" s="73"/>
      <c r="AG57" s="73"/>
      <c r="AH57" s="73"/>
      <c r="AI57" s="74"/>
      <c r="AJ57" s="23"/>
    </row>
    <row r="58" spans="1:40" s="31" customFormat="1" ht="18.75" customHeight="1" x14ac:dyDescent="0.2">
      <c r="A58" s="144"/>
      <c r="B58" s="236" t="s">
        <v>82</v>
      </c>
      <c r="C58" s="237"/>
      <c r="D58" s="237"/>
      <c r="E58" s="237"/>
      <c r="F58" s="237"/>
      <c r="G58" s="237"/>
      <c r="H58" s="237"/>
      <c r="I58" s="237"/>
      <c r="J58" s="237"/>
      <c r="K58" s="237"/>
      <c r="L58" s="237"/>
      <c r="M58" s="237"/>
      <c r="N58" s="237"/>
      <c r="O58" s="237"/>
      <c r="P58" s="237"/>
      <c r="Q58" s="237"/>
      <c r="R58" s="238"/>
      <c r="S58" s="239" t="s">
        <v>83</v>
      </c>
      <c r="T58" s="240"/>
      <c r="U58" s="240"/>
      <c r="V58" s="240"/>
      <c r="W58" s="240"/>
      <c r="X58" s="240"/>
      <c r="Y58" s="240"/>
      <c r="Z58" s="240"/>
      <c r="AA58" s="240"/>
      <c r="AB58" s="240"/>
      <c r="AC58" s="240"/>
      <c r="AD58" s="240"/>
      <c r="AE58" s="240"/>
      <c r="AF58" s="240"/>
      <c r="AG58" s="240"/>
      <c r="AH58" s="240"/>
      <c r="AI58" s="241"/>
      <c r="AJ58" s="30"/>
    </row>
    <row r="59" spans="1:40" s="24" customFormat="1" ht="18.75" customHeight="1" x14ac:dyDescent="0.25">
      <c r="A59" s="144"/>
      <c r="B59" s="242" t="s">
        <v>69</v>
      </c>
      <c r="C59" s="243"/>
      <c r="D59" s="243"/>
      <c r="E59" s="243"/>
      <c r="F59" s="244"/>
      <c r="G59" s="245" t="s">
        <v>84</v>
      </c>
      <c r="H59" s="243"/>
      <c r="I59" s="243"/>
      <c r="J59" s="244"/>
      <c r="K59" s="245" t="s">
        <v>85</v>
      </c>
      <c r="L59" s="243"/>
      <c r="M59" s="243"/>
      <c r="N59" s="244"/>
      <c r="O59" s="245" t="s">
        <v>86</v>
      </c>
      <c r="P59" s="243"/>
      <c r="Q59" s="243"/>
      <c r="R59" s="246"/>
      <c r="S59" s="242" t="s">
        <v>69</v>
      </c>
      <c r="T59" s="243"/>
      <c r="U59" s="243"/>
      <c r="V59" s="244"/>
      <c r="W59" s="245" t="s">
        <v>84</v>
      </c>
      <c r="X59" s="243"/>
      <c r="Y59" s="243"/>
      <c r="Z59" s="244"/>
      <c r="AA59" s="245" t="s">
        <v>85</v>
      </c>
      <c r="AB59" s="243"/>
      <c r="AC59" s="243"/>
      <c r="AD59" s="244"/>
      <c r="AE59" s="245" t="s">
        <v>86</v>
      </c>
      <c r="AF59" s="243"/>
      <c r="AG59" s="243"/>
      <c r="AH59" s="243"/>
      <c r="AI59" s="246"/>
      <c r="AJ59" s="25"/>
      <c r="AL59" s="32"/>
      <c r="AM59" s="32"/>
      <c r="AN59" s="33"/>
    </row>
    <row r="60" spans="1:40" s="24" customFormat="1" ht="18.75" customHeight="1" x14ac:dyDescent="0.25">
      <c r="A60" s="144"/>
      <c r="B60" s="247" t="s">
        <v>87</v>
      </c>
      <c r="C60" s="248"/>
      <c r="D60" s="248"/>
      <c r="E60" s="248"/>
      <c r="F60" s="249"/>
      <c r="G60" s="250">
        <v>0.2324</v>
      </c>
      <c r="H60" s="251"/>
      <c r="I60" s="251"/>
      <c r="J60" s="252"/>
      <c r="K60" s="250">
        <f>O60-G60</f>
        <v>3.3200000000000007E-2</v>
      </c>
      <c r="L60" s="251"/>
      <c r="M60" s="251"/>
      <c r="N60" s="252"/>
      <c r="O60" s="250">
        <v>0.2656</v>
      </c>
      <c r="P60" s="253"/>
      <c r="Q60" s="253"/>
      <c r="R60" s="254"/>
      <c r="S60" s="247" t="s">
        <v>87</v>
      </c>
      <c r="T60" s="248"/>
      <c r="U60" s="248"/>
      <c r="V60" s="249"/>
      <c r="W60" s="255">
        <v>0</v>
      </c>
      <c r="X60" s="256"/>
      <c r="Y60" s="256"/>
      <c r="Z60" s="257"/>
      <c r="AA60" s="255">
        <v>0</v>
      </c>
      <c r="AB60" s="256"/>
      <c r="AC60" s="256"/>
      <c r="AD60" s="257"/>
      <c r="AE60" s="258">
        <f>(H54+AF54)/(G34+X34)</f>
        <v>0.40153666833596913</v>
      </c>
      <c r="AF60" s="259"/>
      <c r="AG60" s="259"/>
      <c r="AH60" s="259"/>
      <c r="AI60" s="260"/>
      <c r="AJ60" s="25"/>
      <c r="AK60" s="33"/>
      <c r="AL60" s="32"/>
      <c r="AM60" s="32"/>
      <c r="AN60" s="33"/>
    </row>
    <row r="61" spans="1:40" s="24" customFormat="1" ht="18.75" customHeight="1" x14ac:dyDescent="0.25">
      <c r="A61" s="144"/>
      <c r="B61" s="247" t="s">
        <v>88</v>
      </c>
      <c r="C61" s="248"/>
      <c r="D61" s="248"/>
      <c r="E61" s="248"/>
      <c r="F61" s="249"/>
      <c r="G61" s="250">
        <v>0.2324</v>
      </c>
      <c r="H61" s="251"/>
      <c r="I61" s="251"/>
      <c r="J61" s="252"/>
      <c r="K61" s="250">
        <f>O61-G61</f>
        <v>3.5000000000000031E-2</v>
      </c>
      <c r="L61" s="251"/>
      <c r="M61" s="251"/>
      <c r="N61" s="252"/>
      <c r="O61" s="250">
        <v>0.26740000000000003</v>
      </c>
      <c r="P61" s="253"/>
      <c r="Q61" s="253"/>
      <c r="R61" s="254"/>
      <c r="S61" s="247" t="s">
        <v>88</v>
      </c>
      <c r="T61" s="248"/>
      <c r="U61" s="248"/>
      <c r="V61" s="249"/>
      <c r="W61" s="255">
        <v>0</v>
      </c>
      <c r="X61" s="256"/>
      <c r="Y61" s="256"/>
      <c r="Z61" s="257"/>
      <c r="AA61" s="255">
        <v>0</v>
      </c>
      <c r="AB61" s="256"/>
      <c r="AC61" s="256"/>
      <c r="AD61" s="257"/>
      <c r="AE61" s="255">
        <f>+W61+AA61</f>
        <v>0</v>
      </c>
      <c r="AF61" s="259"/>
      <c r="AG61" s="259"/>
      <c r="AH61" s="259"/>
      <c r="AI61" s="260"/>
      <c r="AJ61" s="25"/>
      <c r="AK61" s="32"/>
      <c r="AL61" s="32"/>
      <c r="AM61" s="34"/>
    </row>
    <row r="62" spans="1:40" s="36" customFormat="1" ht="18.75" customHeight="1" thickBot="1" x14ac:dyDescent="0.3">
      <c r="A62" s="144"/>
      <c r="B62" s="270" t="s">
        <v>89</v>
      </c>
      <c r="C62" s="271"/>
      <c r="D62" s="271"/>
      <c r="E62" s="271"/>
      <c r="F62" s="272"/>
      <c r="G62" s="273">
        <f>G61-G60</f>
        <v>0</v>
      </c>
      <c r="H62" s="274"/>
      <c r="I62" s="274"/>
      <c r="J62" s="275"/>
      <c r="K62" s="276">
        <f>K61-K60</f>
        <v>1.8000000000000238E-3</v>
      </c>
      <c r="L62" s="331"/>
      <c r="M62" s="331"/>
      <c r="N62" s="332"/>
      <c r="O62" s="276">
        <f>O61-O60</f>
        <v>1.8000000000000238E-3</v>
      </c>
      <c r="P62" s="331"/>
      <c r="Q62" s="331"/>
      <c r="R62" s="332"/>
      <c r="S62" s="270" t="s">
        <v>89</v>
      </c>
      <c r="T62" s="271"/>
      <c r="U62" s="271"/>
      <c r="V62" s="272"/>
      <c r="W62" s="255">
        <v>0</v>
      </c>
      <c r="X62" s="256"/>
      <c r="Y62" s="256"/>
      <c r="Z62" s="257"/>
      <c r="AA62" s="255">
        <f>AA60-AA61</f>
        <v>0</v>
      </c>
      <c r="AB62" s="256"/>
      <c r="AC62" s="256"/>
      <c r="AD62" s="257"/>
      <c r="AE62" s="276">
        <f>AE61-AE60</f>
        <v>-0.40153666833596913</v>
      </c>
      <c r="AF62" s="277"/>
      <c r="AG62" s="277"/>
      <c r="AH62" s="277"/>
      <c r="AI62" s="278"/>
      <c r="AJ62" s="35"/>
      <c r="AL62" s="37"/>
      <c r="AM62" s="38"/>
    </row>
    <row r="63" spans="1:40" s="24" customFormat="1" ht="18.75" customHeight="1" x14ac:dyDescent="0.25">
      <c r="A63" s="144"/>
      <c r="B63" s="261" t="s">
        <v>90</v>
      </c>
      <c r="C63" s="262"/>
      <c r="D63" s="262"/>
      <c r="E63" s="262"/>
      <c r="F63" s="262"/>
      <c r="G63" s="262"/>
      <c r="H63" s="262"/>
      <c r="I63" s="262"/>
      <c r="J63" s="262"/>
      <c r="K63" s="262"/>
      <c r="L63" s="262"/>
      <c r="M63" s="262"/>
      <c r="N63" s="262"/>
      <c r="O63" s="262"/>
      <c r="P63" s="262"/>
      <c r="Q63" s="262"/>
      <c r="R63" s="262"/>
      <c r="S63" s="262"/>
      <c r="T63" s="262"/>
      <c r="U63" s="262"/>
      <c r="V63" s="262"/>
      <c r="W63" s="262"/>
      <c r="X63" s="262"/>
      <c r="Y63" s="262"/>
      <c r="Z63" s="262"/>
      <c r="AA63" s="262"/>
      <c r="AB63" s="262"/>
      <c r="AC63" s="262"/>
      <c r="AD63" s="262"/>
      <c r="AE63" s="262"/>
      <c r="AF63" s="262"/>
      <c r="AG63" s="262"/>
      <c r="AH63" s="262"/>
      <c r="AI63" s="263"/>
      <c r="AJ63" s="25"/>
    </row>
    <row r="64" spans="1:40" s="24" customFormat="1" ht="18.75" customHeight="1" x14ac:dyDescent="0.25">
      <c r="A64" s="144"/>
      <c r="B64" s="264" t="s">
        <v>91</v>
      </c>
      <c r="C64" s="265"/>
      <c r="D64" s="265"/>
      <c r="E64" s="265"/>
      <c r="F64" s="265"/>
      <c r="G64" s="265"/>
      <c r="H64" s="265"/>
      <c r="I64" s="265"/>
      <c r="J64" s="265"/>
      <c r="K64" s="265"/>
      <c r="L64" s="265"/>
      <c r="M64" s="265"/>
      <c r="N64" s="265"/>
      <c r="O64" s="265"/>
      <c r="P64" s="265"/>
      <c r="Q64" s="265"/>
      <c r="R64" s="265"/>
      <c r="S64" s="265"/>
      <c r="T64" s="265"/>
      <c r="U64" s="265"/>
      <c r="V64" s="265"/>
      <c r="W64" s="265"/>
      <c r="X64" s="265"/>
      <c r="Y64" s="265"/>
      <c r="Z64" s="265"/>
      <c r="AA64" s="265"/>
      <c r="AB64" s="265"/>
      <c r="AC64" s="265"/>
      <c r="AD64" s="265"/>
      <c r="AE64" s="265"/>
      <c r="AF64" s="265"/>
      <c r="AG64" s="265"/>
      <c r="AH64" s="265"/>
      <c r="AI64" s="266"/>
      <c r="AJ64" s="25"/>
    </row>
    <row r="65" spans="1:36" s="24" customFormat="1" ht="18.75" customHeight="1" x14ac:dyDescent="0.25">
      <c r="A65" s="144"/>
      <c r="B65" s="39"/>
      <c r="C65" s="40"/>
      <c r="D65" s="41" t="s">
        <v>92</v>
      </c>
      <c r="E65" s="267">
        <v>70431445.280000001</v>
      </c>
      <c r="F65" s="267"/>
      <c r="G65" s="268">
        <v>45355</v>
      </c>
      <c r="H65" s="269"/>
      <c r="I65" s="40"/>
      <c r="J65" s="40"/>
      <c r="K65" s="40"/>
      <c r="L65" s="40"/>
      <c r="M65" s="40"/>
      <c r="N65" s="40"/>
      <c r="O65" s="40"/>
      <c r="P65" s="40"/>
      <c r="Q65" s="40"/>
      <c r="R65" s="40"/>
      <c r="S65" s="40"/>
      <c r="T65" s="40"/>
      <c r="U65" s="40"/>
      <c r="V65" s="40"/>
      <c r="W65" s="40"/>
      <c r="X65" s="40"/>
      <c r="Y65" s="40"/>
      <c r="Z65" s="40"/>
      <c r="AA65" s="40"/>
      <c r="AB65" s="40"/>
      <c r="AC65" s="40"/>
      <c r="AD65" s="40"/>
      <c r="AE65" s="40"/>
      <c r="AF65" s="40"/>
      <c r="AG65" s="40"/>
      <c r="AH65" s="40"/>
      <c r="AI65" s="40"/>
      <c r="AJ65" s="25"/>
    </row>
    <row r="66" spans="1:36" s="24" customFormat="1" ht="18.75" customHeight="1" x14ac:dyDescent="0.25">
      <c r="A66" s="144"/>
      <c r="B66" s="39"/>
      <c r="C66" s="40"/>
      <c r="D66" s="41" t="s">
        <v>93</v>
      </c>
      <c r="E66" s="267">
        <v>203993673.19</v>
      </c>
      <c r="F66" s="267"/>
      <c r="G66" s="268">
        <v>45370</v>
      </c>
      <c r="H66" s="269"/>
      <c r="I66" s="40"/>
      <c r="J66" s="40"/>
      <c r="K66" s="40"/>
      <c r="L66" s="40"/>
      <c r="M66" s="40"/>
      <c r="N66" s="40"/>
      <c r="O66" s="40"/>
      <c r="P66" s="40"/>
      <c r="Q66" s="40"/>
      <c r="R66" s="40"/>
      <c r="S66" s="40"/>
      <c r="T66" s="40"/>
      <c r="U66" s="40"/>
      <c r="V66" s="40"/>
      <c r="W66" s="40"/>
      <c r="X66" s="40"/>
      <c r="Y66" s="40"/>
      <c r="Z66" s="40"/>
      <c r="AA66" s="40"/>
      <c r="AB66" s="40"/>
      <c r="AC66" s="40"/>
      <c r="AD66" s="40"/>
      <c r="AE66" s="40"/>
      <c r="AF66" s="40"/>
      <c r="AG66" s="40"/>
      <c r="AH66" s="40"/>
      <c r="AI66" s="40"/>
      <c r="AJ66" s="25"/>
    </row>
    <row r="67" spans="1:36" s="24" customFormat="1" ht="18.75" customHeight="1" x14ac:dyDescent="0.25">
      <c r="A67" s="144"/>
      <c r="B67" s="39"/>
      <c r="C67" s="40"/>
      <c r="D67" s="41" t="s">
        <v>94</v>
      </c>
      <c r="E67" s="267">
        <v>208633571.44</v>
      </c>
      <c r="F67" s="267"/>
      <c r="G67" s="268">
        <v>45406</v>
      </c>
      <c r="H67" s="269"/>
      <c r="I67" s="40"/>
      <c r="J67" s="40"/>
      <c r="K67" s="40"/>
      <c r="L67" s="40"/>
      <c r="M67" s="40"/>
      <c r="N67" s="40"/>
      <c r="O67" s="40"/>
      <c r="P67" s="40"/>
      <c r="Q67" s="40"/>
      <c r="R67" s="40"/>
      <c r="S67" s="40"/>
      <c r="T67" s="40"/>
      <c r="U67" s="40"/>
      <c r="V67" s="40"/>
      <c r="W67" s="40"/>
      <c r="X67" s="40"/>
      <c r="Y67" s="40"/>
      <c r="Z67" s="40"/>
      <c r="AA67" s="40"/>
      <c r="AB67" s="40"/>
      <c r="AC67" s="40"/>
      <c r="AD67" s="40"/>
      <c r="AE67" s="40"/>
      <c r="AF67" s="40"/>
      <c r="AG67" s="40"/>
      <c r="AH67" s="40"/>
      <c r="AI67" s="40"/>
      <c r="AJ67" s="25"/>
    </row>
    <row r="68" spans="1:36" s="24" customFormat="1" ht="18.75" customHeight="1" x14ac:dyDescent="0.25">
      <c r="A68" s="144"/>
      <c r="B68" s="39"/>
      <c r="C68" s="40"/>
      <c r="D68" s="41" t="s">
        <v>95</v>
      </c>
      <c r="E68" s="267">
        <v>202093483.44999999</v>
      </c>
      <c r="F68" s="267"/>
      <c r="G68" s="268">
        <v>45436</v>
      </c>
      <c r="H68" s="269"/>
      <c r="I68" s="40"/>
      <c r="J68" s="40"/>
      <c r="K68" s="40"/>
      <c r="L68" s="40"/>
      <c r="M68" s="40"/>
      <c r="N68" s="40"/>
      <c r="O68" s="40"/>
      <c r="P68" s="40"/>
      <c r="Q68" s="40"/>
      <c r="R68" s="40"/>
      <c r="S68" s="40"/>
      <c r="T68" s="40"/>
      <c r="U68" s="40"/>
      <c r="V68" s="40"/>
      <c r="W68" s="40"/>
      <c r="X68" s="40"/>
      <c r="Y68" s="40"/>
      <c r="Z68" s="40"/>
      <c r="AA68" s="40"/>
      <c r="AB68" s="40"/>
      <c r="AC68" s="40"/>
      <c r="AD68" s="40"/>
      <c r="AE68" s="40"/>
      <c r="AF68" s="40"/>
      <c r="AG68" s="40"/>
      <c r="AH68" s="40"/>
      <c r="AI68" s="40"/>
      <c r="AJ68" s="25"/>
    </row>
    <row r="69" spans="1:36" s="24" customFormat="1" ht="18.75" customHeight="1" x14ac:dyDescent="0.25">
      <c r="A69" s="144"/>
      <c r="B69" s="39"/>
      <c r="C69" s="40"/>
      <c r="D69" s="41" t="s">
        <v>96</v>
      </c>
      <c r="E69" s="267">
        <v>208790623.36000001</v>
      </c>
      <c r="F69" s="267"/>
      <c r="G69" s="268">
        <v>45462</v>
      </c>
      <c r="H69" s="269"/>
      <c r="I69" s="40"/>
      <c r="J69" s="40"/>
      <c r="K69" s="40"/>
      <c r="L69" s="40"/>
      <c r="M69" s="40"/>
      <c r="N69" s="40"/>
      <c r="O69" s="40"/>
      <c r="P69" s="40"/>
      <c r="Q69" s="40"/>
      <c r="R69" s="40"/>
      <c r="S69" s="40"/>
      <c r="T69" s="40"/>
      <c r="U69" s="40"/>
      <c r="V69" s="40"/>
      <c r="W69" s="40"/>
      <c r="X69" s="40"/>
      <c r="Y69" s="40"/>
      <c r="Z69" s="40"/>
      <c r="AA69" s="40"/>
      <c r="AB69" s="40"/>
      <c r="AC69" s="40"/>
      <c r="AD69" s="40"/>
      <c r="AE69" s="40"/>
      <c r="AF69" s="40"/>
      <c r="AG69" s="40"/>
      <c r="AH69" s="40"/>
      <c r="AI69" s="40"/>
      <c r="AJ69" s="25"/>
    </row>
    <row r="70" spans="1:36" s="24" customFormat="1" ht="18.75" customHeight="1" x14ac:dyDescent="0.25">
      <c r="A70" s="144"/>
      <c r="B70" s="39"/>
      <c r="C70" s="40"/>
      <c r="D70" s="41" t="s">
        <v>97</v>
      </c>
      <c r="E70" s="267">
        <v>201885740.41</v>
      </c>
      <c r="F70" s="267"/>
      <c r="G70" s="268">
        <v>45498</v>
      </c>
      <c r="H70" s="269"/>
      <c r="I70" s="40"/>
      <c r="J70" s="40"/>
      <c r="K70" s="40"/>
      <c r="L70" s="40"/>
      <c r="M70" s="40"/>
      <c r="N70" s="40"/>
      <c r="O70" s="40"/>
      <c r="P70" s="40"/>
      <c r="Q70" s="40"/>
      <c r="R70" s="40"/>
      <c r="S70" s="40"/>
      <c r="T70" s="40"/>
      <c r="U70" s="40"/>
      <c r="V70" s="40"/>
      <c r="W70" s="40"/>
      <c r="X70" s="40"/>
      <c r="Y70" s="40"/>
      <c r="Z70" s="40"/>
      <c r="AA70" s="40"/>
      <c r="AB70" s="40"/>
      <c r="AC70" s="40"/>
      <c r="AD70" s="40"/>
      <c r="AE70" s="40"/>
      <c r="AF70" s="40"/>
      <c r="AG70" s="40"/>
      <c r="AH70" s="40"/>
      <c r="AI70" s="40"/>
      <c r="AJ70" s="25"/>
    </row>
    <row r="71" spans="1:36" s="24" customFormat="1" ht="18.75" customHeight="1" x14ac:dyDescent="0.25">
      <c r="A71" s="144"/>
      <c r="B71" s="39"/>
      <c r="C71" s="40"/>
      <c r="D71" s="41" t="s">
        <v>98</v>
      </c>
      <c r="E71" s="267">
        <v>208826681.81</v>
      </c>
      <c r="F71" s="267"/>
      <c r="G71" s="268">
        <v>45519</v>
      </c>
      <c r="H71" s="269"/>
      <c r="I71" s="40"/>
      <c r="J71" s="40"/>
      <c r="K71" s="40"/>
      <c r="L71" s="40"/>
      <c r="M71" s="40"/>
      <c r="N71" s="40"/>
      <c r="O71" s="40"/>
      <c r="P71" s="40"/>
      <c r="Q71" s="40"/>
      <c r="R71" s="40"/>
      <c r="S71" s="40"/>
      <c r="T71" s="40"/>
      <c r="U71" s="40"/>
      <c r="V71" s="40"/>
      <c r="W71" s="40"/>
      <c r="X71" s="40"/>
      <c r="Y71" s="40"/>
      <c r="Z71" s="40"/>
      <c r="AA71" s="40"/>
      <c r="AB71" s="40"/>
      <c r="AC71" s="40"/>
      <c r="AD71" s="40"/>
      <c r="AE71" s="40"/>
      <c r="AF71" s="40"/>
      <c r="AG71" s="40"/>
      <c r="AH71" s="40"/>
      <c r="AI71" s="40"/>
      <c r="AJ71" s="25"/>
    </row>
    <row r="72" spans="1:36" s="24" customFormat="1" ht="18.75" customHeight="1" x14ac:dyDescent="0.25">
      <c r="A72" s="144"/>
      <c r="B72" s="39"/>
      <c r="C72" s="40"/>
      <c r="D72" s="41" t="s">
        <v>99</v>
      </c>
      <c r="E72" s="267">
        <v>184554631.58000001</v>
      </c>
      <c r="F72" s="267"/>
      <c r="G72" s="268">
        <v>45548</v>
      </c>
      <c r="H72" s="269">
        <v>45548</v>
      </c>
      <c r="I72" s="40"/>
      <c r="J72" s="40"/>
      <c r="K72" s="40"/>
      <c r="L72" s="40"/>
      <c r="M72" s="40"/>
      <c r="N72" s="40"/>
      <c r="O72" s="40"/>
      <c r="P72" s="40"/>
      <c r="Q72" s="40"/>
      <c r="R72" s="40"/>
      <c r="S72" s="40"/>
      <c r="T72" s="40"/>
      <c r="U72" s="40"/>
      <c r="V72" s="40"/>
      <c r="W72" s="40"/>
      <c r="X72" s="40"/>
      <c r="Y72" s="40"/>
      <c r="Z72" s="40"/>
      <c r="AA72" s="40"/>
      <c r="AB72" s="40"/>
      <c r="AC72" s="40"/>
      <c r="AD72" s="40"/>
      <c r="AE72" s="40"/>
      <c r="AF72" s="40"/>
      <c r="AG72" s="40"/>
      <c r="AH72" s="40"/>
      <c r="AI72" s="40"/>
      <c r="AJ72" s="25"/>
    </row>
    <row r="73" spans="1:36" s="24" customFormat="1" ht="18.75" customHeight="1" x14ac:dyDescent="0.25">
      <c r="A73" s="144"/>
      <c r="B73" s="39"/>
      <c r="C73" s="40"/>
      <c r="D73" s="41" t="s">
        <v>100</v>
      </c>
      <c r="E73" s="267">
        <v>175042999.94999999</v>
      </c>
      <c r="F73" s="267"/>
      <c r="G73" s="268">
        <v>45593</v>
      </c>
      <c r="H73" s="269"/>
      <c r="I73" s="40"/>
      <c r="J73" s="40"/>
      <c r="K73" s="40"/>
      <c r="L73" s="40"/>
      <c r="M73" s="40"/>
      <c r="N73" s="40"/>
      <c r="O73" s="40"/>
      <c r="P73" s="40"/>
      <c r="Q73" s="40"/>
      <c r="R73" s="40"/>
      <c r="S73" s="40"/>
      <c r="T73" s="40"/>
      <c r="U73" s="40"/>
      <c r="V73" s="40"/>
      <c r="W73" s="40"/>
      <c r="X73" s="40"/>
      <c r="Y73" s="40"/>
      <c r="Z73" s="40"/>
      <c r="AA73" s="40"/>
      <c r="AB73" s="40"/>
      <c r="AC73" s="40"/>
      <c r="AD73" s="40"/>
      <c r="AE73" s="40"/>
      <c r="AF73" s="40"/>
      <c r="AG73" s="40"/>
      <c r="AH73" s="40"/>
      <c r="AI73" s="40"/>
      <c r="AJ73" s="25"/>
    </row>
    <row r="74" spans="1:36" s="24" customFormat="1" ht="18.75" customHeight="1" x14ac:dyDescent="0.25">
      <c r="A74" s="144"/>
      <c r="B74" s="39"/>
      <c r="C74" s="40"/>
      <c r="D74" s="41" t="s">
        <v>101</v>
      </c>
      <c r="E74" s="267">
        <v>136309883.96000001</v>
      </c>
      <c r="F74" s="267"/>
      <c r="G74" s="268">
        <v>45616</v>
      </c>
      <c r="H74" s="269"/>
      <c r="I74" s="40"/>
      <c r="J74" s="40"/>
      <c r="K74" s="40"/>
      <c r="L74" s="40"/>
      <c r="M74" s="40"/>
      <c r="N74" s="40"/>
      <c r="O74" s="40"/>
      <c r="P74" s="40"/>
      <c r="Q74" s="40"/>
      <c r="R74" s="40"/>
      <c r="S74" s="40"/>
      <c r="T74" s="40"/>
      <c r="U74" s="40"/>
      <c r="V74" s="40"/>
      <c r="W74" s="40"/>
      <c r="X74" s="40"/>
      <c r="Y74" s="40"/>
      <c r="Z74" s="40"/>
      <c r="AA74" s="40"/>
      <c r="AB74" s="40"/>
      <c r="AC74" s="40"/>
      <c r="AD74" s="40"/>
      <c r="AE74" s="40"/>
      <c r="AF74" s="40"/>
      <c r="AG74" s="40"/>
      <c r="AH74" s="40"/>
      <c r="AI74" s="40"/>
      <c r="AJ74" s="25"/>
    </row>
    <row r="75" spans="1:36" s="24" customFormat="1" ht="18.75" customHeight="1" x14ac:dyDescent="0.25">
      <c r="A75" s="144"/>
      <c r="B75" s="39"/>
      <c r="C75" s="40"/>
      <c r="D75" s="41" t="s">
        <v>102</v>
      </c>
      <c r="E75" s="267">
        <v>104670805.05</v>
      </c>
      <c r="F75" s="267"/>
      <c r="G75" s="268">
        <v>45653</v>
      </c>
      <c r="H75" s="269"/>
      <c r="I75" s="40"/>
      <c r="J75" s="40"/>
      <c r="K75" s="40"/>
      <c r="L75" s="40"/>
      <c r="M75" s="40"/>
      <c r="N75" s="40"/>
      <c r="O75" s="40"/>
      <c r="P75" s="40"/>
      <c r="Q75" s="40"/>
      <c r="R75" s="40"/>
      <c r="S75" s="40"/>
      <c r="T75" s="40"/>
      <c r="U75" s="40"/>
      <c r="V75" s="40"/>
      <c r="W75" s="40"/>
      <c r="X75" s="40"/>
      <c r="Y75" s="40"/>
      <c r="Z75" s="40"/>
      <c r="AA75" s="40"/>
      <c r="AB75" s="40"/>
      <c r="AC75" s="40"/>
      <c r="AD75" s="40"/>
      <c r="AE75" s="40"/>
      <c r="AF75" s="40"/>
      <c r="AG75" s="40"/>
      <c r="AH75" s="40"/>
      <c r="AI75" s="40"/>
      <c r="AJ75" s="25"/>
    </row>
    <row r="76" spans="1:36" s="24" customFormat="1" ht="18.75" customHeight="1" x14ac:dyDescent="0.25">
      <c r="A76" s="144"/>
      <c r="B76" s="39"/>
      <c r="C76" s="40"/>
      <c r="D76" s="41" t="s">
        <v>103</v>
      </c>
      <c r="E76" s="267">
        <v>109613127.45</v>
      </c>
      <c r="F76" s="267"/>
      <c r="G76" s="268">
        <v>45686</v>
      </c>
      <c r="H76" s="269"/>
      <c r="I76" s="40"/>
      <c r="J76" s="40"/>
      <c r="K76" s="40"/>
      <c r="L76" s="40"/>
      <c r="M76" s="40"/>
      <c r="N76" s="40"/>
      <c r="O76" s="40"/>
      <c r="P76" s="40"/>
      <c r="Q76" s="40"/>
      <c r="R76" s="40"/>
      <c r="S76" s="40"/>
      <c r="T76" s="40"/>
      <c r="U76" s="40"/>
      <c r="V76" s="40"/>
      <c r="W76" s="40"/>
      <c r="X76" s="40"/>
      <c r="Y76" s="40"/>
      <c r="Z76" s="40"/>
      <c r="AA76" s="40"/>
      <c r="AB76" s="40"/>
      <c r="AC76" s="40"/>
      <c r="AD76" s="40"/>
      <c r="AE76" s="40"/>
      <c r="AF76" s="40"/>
      <c r="AG76" s="40"/>
      <c r="AH76" s="40"/>
      <c r="AI76" s="40"/>
      <c r="AJ76" s="25"/>
    </row>
    <row r="77" spans="1:36" s="24" customFormat="1" ht="22.5" customHeight="1" x14ac:dyDescent="0.25">
      <c r="A77" s="144"/>
      <c r="B77" s="39"/>
      <c r="C77" s="40"/>
      <c r="D77" s="41" t="s">
        <v>104</v>
      </c>
      <c r="E77" s="267">
        <v>105664801.55</v>
      </c>
      <c r="F77" s="267"/>
      <c r="G77" s="268">
        <v>45713</v>
      </c>
      <c r="H77" s="269"/>
      <c r="I77" s="40"/>
      <c r="J77" s="40"/>
      <c r="K77" s="40"/>
      <c r="L77" s="40"/>
      <c r="M77" s="40"/>
      <c r="N77" s="40"/>
      <c r="O77" s="40"/>
      <c r="P77" s="40"/>
      <c r="Q77" s="40"/>
      <c r="R77" s="40"/>
      <c r="S77" s="40"/>
      <c r="T77" s="40"/>
      <c r="U77" s="40"/>
      <c r="V77" s="40"/>
      <c r="W77" s="40"/>
      <c r="X77" s="40"/>
      <c r="Y77" s="40"/>
      <c r="Z77" s="40"/>
      <c r="AA77" s="40"/>
      <c r="AB77" s="40"/>
      <c r="AC77" s="40"/>
      <c r="AD77" s="40"/>
      <c r="AE77" s="40"/>
      <c r="AF77" s="40"/>
      <c r="AG77" s="40"/>
      <c r="AH77" s="40"/>
      <c r="AI77" s="40"/>
      <c r="AJ77" s="25"/>
    </row>
    <row r="78" spans="1:36" s="24" customFormat="1" ht="22.5" customHeight="1" x14ac:dyDescent="0.25">
      <c r="A78" s="144"/>
      <c r="B78" s="39"/>
      <c r="C78" s="40"/>
      <c r="D78" s="41" t="s">
        <v>105</v>
      </c>
      <c r="E78" s="267">
        <v>90759981.609999999</v>
      </c>
      <c r="F78" s="267"/>
      <c r="G78" s="268">
        <v>45742</v>
      </c>
      <c r="H78" s="269"/>
      <c r="I78" s="40"/>
      <c r="J78" s="40"/>
      <c r="K78" s="40"/>
      <c r="L78" s="40"/>
      <c r="M78" s="40"/>
      <c r="N78" s="40"/>
      <c r="O78" s="40"/>
      <c r="P78" s="40"/>
      <c r="Q78" s="40"/>
      <c r="R78" s="40"/>
      <c r="S78" s="40"/>
      <c r="T78" s="40"/>
      <c r="U78" s="40"/>
      <c r="V78" s="40"/>
      <c r="W78" s="40"/>
      <c r="X78" s="40"/>
      <c r="Y78" s="40"/>
      <c r="Z78" s="40"/>
      <c r="AA78" s="40"/>
      <c r="AB78" s="40"/>
      <c r="AC78" s="40"/>
      <c r="AD78" s="40"/>
      <c r="AE78" s="40"/>
      <c r="AF78" s="40"/>
      <c r="AG78" s="40"/>
      <c r="AH78" s="40"/>
      <c r="AI78" s="40"/>
      <c r="AJ78" s="25"/>
    </row>
    <row r="79" spans="1:36" s="24" customFormat="1" ht="22.5" customHeight="1" x14ac:dyDescent="0.25">
      <c r="A79" s="144"/>
      <c r="B79" s="39"/>
      <c r="C79" s="40"/>
      <c r="D79" s="41" t="s">
        <v>106</v>
      </c>
      <c r="E79" s="267">
        <v>100318299.23</v>
      </c>
      <c r="F79" s="267"/>
      <c r="G79" s="268">
        <v>45770</v>
      </c>
      <c r="H79" s="269"/>
      <c r="I79" s="40"/>
      <c r="J79" s="40"/>
      <c r="K79" s="40"/>
      <c r="L79" s="40"/>
      <c r="M79" s="40"/>
      <c r="N79" s="40"/>
      <c r="O79" s="40"/>
      <c r="P79" s="40"/>
      <c r="Q79" s="40"/>
      <c r="R79" s="40"/>
      <c r="S79" s="40"/>
      <c r="T79" s="40"/>
      <c r="U79" s="40"/>
      <c r="V79" s="40"/>
      <c r="W79" s="40"/>
      <c r="X79" s="40"/>
      <c r="Y79" s="40"/>
      <c r="Z79" s="40"/>
      <c r="AA79" s="40"/>
      <c r="AB79" s="40"/>
      <c r="AC79" s="40"/>
      <c r="AD79" s="40"/>
      <c r="AE79" s="40"/>
      <c r="AF79" s="40"/>
      <c r="AG79" s="40"/>
      <c r="AH79" s="40"/>
      <c r="AI79" s="40"/>
      <c r="AJ79" s="25"/>
    </row>
    <row r="80" spans="1:36" s="24" customFormat="1" ht="22.5" customHeight="1" x14ac:dyDescent="0.25">
      <c r="A80" s="144"/>
      <c r="B80" s="39"/>
      <c r="C80" s="40"/>
      <c r="D80" s="330" t="s">
        <v>107</v>
      </c>
      <c r="E80" s="267">
        <v>97074375.989999995</v>
      </c>
      <c r="F80" s="267"/>
      <c r="G80" s="268">
        <v>45800</v>
      </c>
      <c r="H80" s="269"/>
      <c r="I80" s="40"/>
      <c r="J80" s="40"/>
      <c r="K80" s="40"/>
      <c r="L80" s="40"/>
      <c r="M80" s="40"/>
      <c r="N80" s="40"/>
      <c r="O80" s="40"/>
      <c r="P80" s="40"/>
      <c r="Q80" s="40"/>
      <c r="R80" s="40"/>
      <c r="S80" s="40"/>
      <c r="T80" s="40"/>
      <c r="U80" s="40"/>
      <c r="V80" s="40"/>
      <c r="W80" s="40"/>
      <c r="X80" s="40"/>
      <c r="Y80" s="40"/>
      <c r="Z80" s="40"/>
      <c r="AA80" s="40"/>
      <c r="AB80" s="40"/>
      <c r="AC80" s="40"/>
      <c r="AD80" s="40"/>
      <c r="AE80" s="40"/>
      <c r="AF80" s="40"/>
      <c r="AG80" s="40"/>
      <c r="AH80" s="40"/>
      <c r="AI80" s="40"/>
      <c r="AJ80" s="25"/>
    </row>
    <row r="81" spans="1:36" s="24" customFormat="1" ht="22.5" customHeight="1" x14ac:dyDescent="0.25">
      <c r="A81" s="144"/>
      <c r="B81" s="327"/>
      <c r="C81" s="328"/>
      <c r="D81" s="329" t="s">
        <v>152</v>
      </c>
      <c r="E81" s="328"/>
      <c r="F81" s="328"/>
      <c r="G81" s="328"/>
      <c r="H81" s="328"/>
      <c r="I81" s="328"/>
      <c r="J81" s="328"/>
      <c r="K81" s="328"/>
      <c r="L81" s="328"/>
      <c r="M81" s="328"/>
      <c r="N81" s="328"/>
      <c r="O81" s="328"/>
      <c r="P81" s="328"/>
      <c r="Q81" s="328"/>
      <c r="R81" s="328"/>
      <c r="S81" s="328"/>
      <c r="T81" s="328"/>
      <c r="U81" s="328"/>
      <c r="V81" s="328"/>
      <c r="W81" s="328"/>
      <c r="X81" s="328"/>
      <c r="Y81" s="328"/>
      <c r="Z81" s="328"/>
      <c r="AA81" s="328"/>
      <c r="AB81" s="328"/>
      <c r="AC81" s="328"/>
      <c r="AD81" s="328"/>
      <c r="AE81" s="328"/>
      <c r="AF81" s="328"/>
      <c r="AG81" s="328"/>
      <c r="AH81" s="328"/>
      <c r="AI81" s="328"/>
      <c r="AJ81" s="25"/>
    </row>
    <row r="82" spans="1:36" s="24" customFormat="1" ht="22.5" customHeight="1" thickBot="1" x14ac:dyDescent="0.3">
      <c r="A82" s="144"/>
      <c r="B82" s="284" t="s">
        <v>108</v>
      </c>
      <c r="C82" s="285"/>
      <c r="D82" s="285"/>
      <c r="E82" s="285"/>
      <c r="F82" s="285"/>
      <c r="G82" s="285"/>
      <c r="H82" s="285"/>
      <c r="I82" s="285"/>
      <c r="J82" s="285"/>
      <c r="K82" s="285"/>
      <c r="L82" s="285"/>
      <c r="M82" s="285"/>
      <c r="N82" s="285"/>
      <c r="O82" s="285"/>
      <c r="P82" s="285"/>
      <c r="Q82" s="285"/>
      <c r="R82" s="285"/>
      <c r="S82" s="285"/>
      <c r="T82" s="285"/>
      <c r="U82" s="285"/>
      <c r="V82" s="285"/>
      <c r="W82" s="285"/>
      <c r="X82" s="285"/>
      <c r="Y82" s="285"/>
      <c r="Z82" s="285"/>
      <c r="AA82" s="285"/>
      <c r="AB82" s="285"/>
      <c r="AC82" s="285"/>
      <c r="AD82" s="285"/>
      <c r="AE82" s="285"/>
      <c r="AF82" s="285"/>
      <c r="AG82" s="285"/>
      <c r="AH82" s="285"/>
      <c r="AI82" s="286"/>
      <c r="AJ82" s="25"/>
    </row>
    <row r="83" spans="1:36" s="24" customFormat="1" ht="21" customHeight="1" thickBot="1" x14ac:dyDescent="0.3">
      <c r="A83" s="144"/>
      <c r="B83" s="72" t="s">
        <v>109</v>
      </c>
      <c r="C83" s="73"/>
      <c r="D83" s="73"/>
      <c r="E83" s="73"/>
      <c r="F83" s="73"/>
      <c r="G83" s="73"/>
      <c r="H83" s="73"/>
      <c r="I83" s="73"/>
      <c r="J83" s="73"/>
      <c r="K83" s="73"/>
      <c r="L83" s="73"/>
      <c r="M83" s="73"/>
      <c r="N83" s="73"/>
      <c r="O83" s="73"/>
      <c r="P83" s="73"/>
      <c r="Q83" s="73"/>
      <c r="R83" s="73"/>
      <c r="S83" s="73"/>
      <c r="T83" s="73"/>
      <c r="U83" s="73"/>
      <c r="V83" s="73"/>
      <c r="W83" s="73"/>
      <c r="X83" s="73"/>
      <c r="Y83" s="73"/>
      <c r="Z83" s="73"/>
      <c r="AA83" s="73"/>
      <c r="AB83" s="73"/>
      <c r="AC83" s="73"/>
      <c r="AD83" s="73"/>
      <c r="AE83" s="73"/>
      <c r="AF83" s="73"/>
      <c r="AG83" s="73"/>
      <c r="AH83" s="73"/>
      <c r="AI83" s="74"/>
      <c r="AJ83" s="23"/>
    </row>
    <row r="84" spans="1:36" s="24" customFormat="1" ht="77.45" customHeight="1" thickBot="1" x14ac:dyDescent="0.3">
      <c r="A84" s="144"/>
      <c r="B84" s="287" t="s">
        <v>153</v>
      </c>
      <c r="C84" s="288"/>
      <c r="D84" s="288"/>
      <c r="E84" s="288"/>
      <c r="F84" s="288"/>
      <c r="G84" s="288"/>
      <c r="H84" s="288"/>
      <c r="I84" s="288"/>
      <c r="J84" s="288"/>
      <c r="K84" s="288"/>
      <c r="L84" s="288"/>
      <c r="M84" s="288"/>
      <c r="N84" s="288"/>
      <c r="O84" s="288"/>
      <c r="P84" s="288"/>
      <c r="Q84" s="288"/>
      <c r="R84" s="288"/>
      <c r="S84" s="288"/>
      <c r="T84" s="288"/>
      <c r="U84" s="288"/>
      <c r="V84" s="288"/>
      <c r="W84" s="288"/>
      <c r="X84" s="288"/>
      <c r="Y84" s="288"/>
      <c r="Z84" s="288"/>
      <c r="AA84" s="288"/>
      <c r="AB84" s="288"/>
      <c r="AC84" s="288"/>
      <c r="AD84" s="288"/>
      <c r="AE84" s="288"/>
      <c r="AF84" s="288"/>
      <c r="AG84" s="288"/>
      <c r="AH84" s="288"/>
      <c r="AI84" s="289"/>
      <c r="AJ84" s="25"/>
    </row>
    <row r="85" spans="1:36" s="24" customFormat="1" ht="18.75" thickBot="1" x14ac:dyDescent="0.3">
      <c r="A85" s="42"/>
      <c r="B85" s="72" t="s">
        <v>110</v>
      </c>
      <c r="C85" s="73"/>
      <c r="D85" s="73"/>
      <c r="E85" s="73"/>
      <c r="F85" s="73"/>
      <c r="G85" s="73"/>
      <c r="H85" s="73"/>
      <c r="I85" s="73"/>
      <c r="J85" s="73"/>
      <c r="K85" s="73"/>
      <c r="L85" s="73"/>
      <c r="M85" s="73"/>
      <c r="N85" s="73"/>
      <c r="O85" s="73"/>
      <c r="P85" s="73"/>
      <c r="Q85" s="73"/>
      <c r="R85" s="73"/>
      <c r="S85" s="73"/>
      <c r="T85" s="73"/>
      <c r="U85" s="73"/>
      <c r="V85" s="73"/>
      <c r="W85" s="73"/>
      <c r="X85" s="73"/>
      <c r="Y85" s="73"/>
      <c r="Z85" s="73"/>
      <c r="AA85" s="73"/>
      <c r="AB85" s="73"/>
      <c r="AC85" s="73"/>
      <c r="AD85" s="73"/>
      <c r="AE85" s="73"/>
      <c r="AF85" s="73"/>
      <c r="AG85" s="73"/>
      <c r="AH85" s="73"/>
      <c r="AI85" s="74"/>
      <c r="AJ85" s="25"/>
    </row>
    <row r="86" spans="1:36" s="24" customFormat="1" ht="279" customHeight="1" thickBot="1" x14ac:dyDescent="0.3">
      <c r="A86" s="42"/>
      <c r="B86" s="279"/>
      <c r="C86" s="280"/>
      <c r="D86" s="280"/>
      <c r="E86" s="280"/>
      <c r="F86" s="280"/>
      <c r="G86" s="280"/>
      <c r="H86" s="280"/>
      <c r="I86" s="280"/>
      <c r="J86" s="280"/>
      <c r="K86" s="280"/>
      <c r="L86" s="280"/>
      <c r="M86" s="280"/>
      <c r="N86" s="280"/>
      <c r="O86" s="280"/>
      <c r="P86" s="281"/>
      <c r="Q86" s="43"/>
      <c r="R86" s="43"/>
      <c r="S86" s="43"/>
      <c r="T86" s="43"/>
      <c r="U86" s="43"/>
      <c r="V86" s="43"/>
      <c r="W86" s="43"/>
      <c r="X86" s="43"/>
      <c r="Y86" s="43"/>
      <c r="Z86" s="43"/>
      <c r="AA86" s="43"/>
      <c r="AB86" s="43"/>
      <c r="AC86" s="43"/>
      <c r="AD86" s="43"/>
      <c r="AE86" s="43"/>
      <c r="AF86" s="43"/>
      <c r="AG86" s="43"/>
      <c r="AH86" s="43"/>
      <c r="AI86" s="44"/>
      <c r="AJ86" s="25"/>
    </row>
    <row r="87" spans="1:36" s="24" customFormat="1" ht="27.6" customHeight="1" thickBot="1" x14ac:dyDescent="0.3">
      <c r="A87" s="42"/>
      <c r="B87" s="279" t="s">
        <v>144</v>
      </c>
      <c r="C87" s="280"/>
      <c r="D87" s="280"/>
      <c r="E87" s="280"/>
      <c r="F87" s="280"/>
      <c r="G87" s="280"/>
      <c r="H87" s="280"/>
      <c r="I87" s="280"/>
      <c r="J87" s="280"/>
      <c r="K87" s="280"/>
      <c r="L87" s="280"/>
      <c r="M87" s="280"/>
      <c r="N87" s="280"/>
      <c r="O87" s="280"/>
      <c r="P87" s="281"/>
      <c r="Q87" s="282" t="s">
        <v>145</v>
      </c>
      <c r="R87" s="280"/>
      <c r="S87" s="280"/>
      <c r="T87" s="280"/>
      <c r="U87" s="280"/>
      <c r="V87" s="280"/>
      <c r="W87" s="280"/>
      <c r="X87" s="280"/>
      <c r="Y87" s="280"/>
      <c r="Z87" s="280"/>
      <c r="AA87" s="280"/>
      <c r="AB87" s="280"/>
      <c r="AC87" s="280"/>
      <c r="AD87" s="280"/>
      <c r="AE87" s="280"/>
      <c r="AF87" s="280"/>
      <c r="AG87" s="280"/>
      <c r="AH87" s="280"/>
      <c r="AI87" s="283"/>
      <c r="AJ87" s="25"/>
    </row>
    <row r="88" spans="1:36" s="24" customFormat="1" ht="315.60000000000002" customHeight="1" thickBot="1" x14ac:dyDescent="0.3">
      <c r="A88" s="42"/>
      <c r="B88" s="45"/>
      <c r="C88" s="43"/>
      <c r="D88" s="43"/>
      <c r="E88" s="43"/>
      <c r="F88" s="43"/>
      <c r="G88" s="43"/>
      <c r="H88" s="43"/>
      <c r="I88" s="43"/>
      <c r="J88" s="43"/>
      <c r="K88" s="43"/>
      <c r="L88" s="43"/>
      <c r="M88" s="43"/>
      <c r="N88" s="43"/>
      <c r="O88" s="43"/>
      <c r="P88" s="46"/>
      <c r="Q88" s="43"/>
      <c r="R88" s="43"/>
      <c r="S88" s="43"/>
      <c r="T88" s="43"/>
      <c r="U88" s="43"/>
      <c r="V88" s="43"/>
      <c r="W88" s="43"/>
      <c r="X88" s="43"/>
      <c r="Y88" s="43"/>
      <c r="Z88" s="43"/>
      <c r="AA88" s="43"/>
      <c r="AB88" s="43"/>
      <c r="AC88" s="43"/>
      <c r="AD88" s="43"/>
      <c r="AE88" s="43"/>
      <c r="AF88" s="43"/>
      <c r="AG88" s="43"/>
      <c r="AH88" s="43"/>
      <c r="AI88" s="44"/>
      <c r="AJ88" s="25"/>
    </row>
    <row r="89" spans="1:36" s="24" customFormat="1" ht="25.5" customHeight="1" thickBot="1" x14ac:dyDescent="0.3">
      <c r="A89" s="42"/>
      <c r="B89" s="279" t="s">
        <v>140</v>
      </c>
      <c r="C89" s="280"/>
      <c r="D89" s="280"/>
      <c r="E89" s="280"/>
      <c r="F89" s="280"/>
      <c r="G89" s="280"/>
      <c r="H89" s="280"/>
      <c r="I89" s="280"/>
      <c r="J89" s="280"/>
      <c r="K89" s="280"/>
      <c r="L89" s="280"/>
      <c r="M89" s="280"/>
      <c r="N89" s="280"/>
      <c r="O89" s="280"/>
      <c r="P89" s="281"/>
      <c r="Q89" s="282" t="s">
        <v>141</v>
      </c>
      <c r="R89" s="280"/>
      <c r="S89" s="280"/>
      <c r="T89" s="280"/>
      <c r="U89" s="280"/>
      <c r="V89" s="280"/>
      <c r="W89" s="280"/>
      <c r="X89" s="280"/>
      <c r="Y89" s="280"/>
      <c r="Z89" s="280"/>
      <c r="AA89" s="280"/>
      <c r="AB89" s="280"/>
      <c r="AC89" s="280"/>
      <c r="AD89" s="280"/>
      <c r="AE89" s="280"/>
      <c r="AF89" s="280"/>
      <c r="AG89" s="280"/>
      <c r="AH89" s="280"/>
      <c r="AI89" s="283"/>
      <c r="AJ89" s="25"/>
    </row>
    <row r="90" spans="1:36" s="24" customFormat="1" ht="295.5" customHeight="1" thickBot="1" x14ac:dyDescent="0.3">
      <c r="A90" s="42"/>
      <c r="B90" s="47"/>
      <c r="C90" s="48"/>
      <c r="D90" s="48"/>
      <c r="E90" s="48"/>
      <c r="F90" s="48"/>
      <c r="G90" s="48"/>
      <c r="H90" s="48"/>
      <c r="I90" s="48"/>
      <c r="J90" s="48"/>
      <c r="K90" s="48"/>
      <c r="L90" s="48"/>
      <c r="M90" s="48"/>
      <c r="N90" s="48"/>
      <c r="O90" s="48"/>
      <c r="P90" s="49"/>
      <c r="Q90" s="48"/>
      <c r="R90" s="48"/>
      <c r="S90" s="48"/>
      <c r="T90" s="48"/>
      <c r="U90" s="48"/>
      <c r="V90" s="48"/>
      <c r="W90" s="48"/>
      <c r="X90" s="48"/>
      <c r="Y90" s="48"/>
      <c r="Z90" s="48"/>
      <c r="AA90" s="48"/>
      <c r="AB90" s="48"/>
      <c r="AC90" s="48"/>
      <c r="AD90" s="48"/>
      <c r="AE90" s="48"/>
      <c r="AF90" s="48"/>
      <c r="AG90" s="48"/>
      <c r="AH90" s="48"/>
      <c r="AI90" s="50"/>
      <c r="AJ90" s="25"/>
    </row>
    <row r="91" spans="1:36" s="24" customFormat="1" ht="25.5" customHeight="1" thickBot="1" x14ac:dyDescent="0.3">
      <c r="A91" s="42"/>
      <c r="B91" s="279" t="s">
        <v>150</v>
      </c>
      <c r="C91" s="280"/>
      <c r="D91" s="280"/>
      <c r="E91" s="280"/>
      <c r="F91" s="280"/>
      <c r="G91" s="280"/>
      <c r="H91" s="280"/>
      <c r="I91" s="280"/>
      <c r="J91" s="280"/>
      <c r="K91" s="280"/>
      <c r="L91" s="280"/>
      <c r="M91" s="280"/>
      <c r="N91" s="280"/>
      <c r="O91" s="280"/>
      <c r="P91" s="281"/>
      <c r="Q91" s="282" t="s">
        <v>151</v>
      </c>
      <c r="R91" s="280"/>
      <c r="S91" s="280"/>
      <c r="T91" s="280"/>
      <c r="U91" s="280"/>
      <c r="V91" s="280"/>
      <c r="W91" s="280"/>
      <c r="X91" s="280"/>
      <c r="Y91" s="280"/>
      <c r="Z91" s="280"/>
      <c r="AA91" s="280"/>
      <c r="AB91" s="280"/>
      <c r="AC91" s="280"/>
      <c r="AD91" s="280"/>
      <c r="AE91" s="280"/>
      <c r="AF91" s="280"/>
      <c r="AG91" s="280"/>
      <c r="AH91" s="280"/>
      <c r="AI91" s="283"/>
      <c r="AJ91" s="25"/>
    </row>
    <row r="92" spans="1:36" s="24" customFormat="1" ht="294.95" customHeight="1" thickBot="1" x14ac:dyDescent="0.3">
      <c r="A92" s="42"/>
      <c r="B92" s="279"/>
      <c r="C92" s="280"/>
      <c r="D92" s="280"/>
      <c r="E92" s="280"/>
      <c r="F92" s="280"/>
      <c r="G92" s="280"/>
      <c r="H92" s="280"/>
      <c r="I92" s="280"/>
      <c r="J92" s="280"/>
      <c r="K92" s="280"/>
      <c r="L92" s="280"/>
      <c r="M92" s="280"/>
      <c r="N92" s="280"/>
      <c r="O92" s="280"/>
      <c r="P92" s="281"/>
      <c r="Q92" s="280"/>
      <c r="R92" s="280"/>
      <c r="S92" s="280"/>
      <c r="T92" s="280"/>
      <c r="U92" s="280"/>
      <c r="V92" s="280"/>
      <c r="W92" s="280"/>
      <c r="X92" s="280"/>
      <c r="Y92" s="280"/>
      <c r="Z92" s="280"/>
      <c r="AA92" s="280"/>
      <c r="AB92" s="280"/>
      <c r="AC92" s="280"/>
      <c r="AD92" s="280"/>
      <c r="AE92" s="280"/>
      <c r="AF92" s="280"/>
      <c r="AG92" s="280"/>
      <c r="AH92" s="280"/>
      <c r="AI92" s="283"/>
      <c r="AJ92" s="25"/>
    </row>
    <row r="93" spans="1:36" s="24" customFormat="1" ht="30.95" customHeight="1" thickBot="1" x14ac:dyDescent="0.3">
      <c r="A93" s="42"/>
      <c r="B93" s="279" t="s">
        <v>146</v>
      </c>
      <c r="C93" s="280"/>
      <c r="D93" s="280"/>
      <c r="E93" s="280"/>
      <c r="F93" s="280"/>
      <c r="G93" s="280"/>
      <c r="H93" s="280"/>
      <c r="I93" s="280"/>
      <c r="J93" s="280"/>
      <c r="K93" s="280"/>
      <c r="L93" s="280"/>
      <c r="M93" s="280"/>
      <c r="N93" s="280"/>
      <c r="O93" s="280"/>
      <c r="P93" s="281"/>
      <c r="Q93" s="280" t="s">
        <v>147</v>
      </c>
      <c r="R93" s="280"/>
      <c r="S93" s="280"/>
      <c r="T93" s="280"/>
      <c r="U93" s="280"/>
      <c r="V93" s="280"/>
      <c r="W93" s="280"/>
      <c r="X93" s="280"/>
      <c r="Y93" s="280"/>
      <c r="Z93" s="280"/>
      <c r="AA93" s="280"/>
      <c r="AB93" s="280"/>
      <c r="AC93" s="280"/>
      <c r="AD93" s="280"/>
      <c r="AE93" s="280"/>
      <c r="AF93" s="280"/>
      <c r="AG93" s="280"/>
      <c r="AH93" s="280"/>
      <c r="AI93" s="283"/>
      <c r="AJ93" s="25"/>
    </row>
    <row r="94" spans="1:36" s="51" customFormat="1" ht="18.600000000000001" customHeight="1" thickBot="1" x14ac:dyDescent="0.25">
      <c r="B94" s="72" t="s">
        <v>111</v>
      </c>
      <c r="C94" s="73"/>
      <c r="D94" s="73"/>
      <c r="E94" s="73"/>
      <c r="F94" s="73"/>
      <c r="G94" s="73"/>
      <c r="H94" s="73"/>
      <c r="I94" s="73"/>
      <c r="J94" s="73"/>
      <c r="K94" s="73"/>
      <c r="L94" s="73"/>
      <c r="M94" s="73"/>
      <c r="N94" s="73"/>
      <c r="O94" s="73"/>
      <c r="P94" s="73"/>
      <c r="Q94" s="73"/>
      <c r="R94" s="73"/>
      <c r="S94" s="73"/>
      <c r="T94" s="73"/>
      <c r="U94" s="73"/>
      <c r="V94" s="73"/>
      <c r="W94" s="73"/>
      <c r="X94" s="73"/>
      <c r="Y94" s="73"/>
      <c r="Z94" s="73"/>
      <c r="AA94" s="73"/>
      <c r="AB94" s="73"/>
      <c r="AC94" s="73"/>
      <c r="AD94" s="73"/>
      <c r="AE94" s="73"/>
      <c r="AF94" s="73"/>
      <c r="AG94" s="73"/>
      <c r="AH94" s="73"/>
      <c r="AI94" s="74"/>
    </row>
    <row r="95" spans="1:36" s="51" customFormat="1" ht="69.75" customHeight="1" thickBot="1" x14ac:dyDescent="0.25">
      <c r="B95" s="302" t="s">
        <v>138</v>
      </c>
      <c r="C95" s="303"/>
      <c r="D95" s="303"/>
      <c r="E95" s="303"/>
      <c r="F95" s="303"/>
      <c r="G95" s="303"/>
      <c r="H95" s="303"/>
      <c r="I95" s="303"/>
      <c r="J95" s="303"/>
      <c r="K95" s="303"/>
      <c r="L95" s="303"/>
      <c r="M95" s="303"/>
      <c r="N95" s="303"/>
      <c r="O95" s="303"/>
      <c r="P95" s="303"/>
      <c r="Q95" s="303"/>
      <c r="R95" s="303"/>
      <c r="S95" s="303"/>
      <c r="T95" s="303"/>
      <c r="U95" s="303"/>
      <c r="V95" s="303"/>
      <c r="W95" s="303"/>
      <c r="X95" s="303"/>
      <c r="Y95" s="303"/>
      <c r="Z95" s="303"/>
      <c r="AA95" s="303"/>
      <c r="AB95" s="303"/>
      <c r="AC95" s="303"/>
      <c r="AD95" s="303"/>
      <c r="AE95" s="303"/>
      <c r="AF95" s="303"/>
      <c r="AG95" s="303"/>
      <c r="AH95" s="303"/>
      <c r="AI95" s="304"/>
    </row>
    <row r="96" spans="1:36" s="51" customFormat="1" ht="18.75" customHeight="1" thickBot="1" x14ac:dyDescent="0.25">
      <c r="B96" s="72" t="s">
        <v>112</v>
      </c>
      <c r="C96" s="73"/>
      <c r="D96" s="73"/>
      <c r="E96" s="73"/>
      <c r="F96" s="73"/>
      <c r="G96" s="73"/>
      <c r="H96" s="73"/>
      <c r="I96" s="73"/>
      <c r="J96" s="73"/>
      <c r="K96" s="73"/>
      <c r="L96" s="73"/>
      <c r="M96" s="73"/>
      <c r="N96" s="73"/>
      <c r="O96" s="73"/>
      <c r="P96" s="73"/>
      <c r="Q96" s="73"/>
      <c r="R96" s="73"/>
      <c r="S96" s="73"/>
      <c r="T96" s="73"/>
      <c r="U96" s="73"/>
      <c r="V96" s="73"/>
      <c r="W96" s="73"/>
      <c r="X96" s="73"/>
      <c r="Y96" s="73"/>
      <c r="Z96" s="73"/>
      <c r="AA96" s="73"/>
      <c r="AB96" s="73"/>
      <c r="AC96" s="73"/>
      <c r="AD96" s="73"/>
      <c r="AE96" s="73"/>
      <c r="AF96" s="73"/>
      <c r="AG96" s="73"/>
      <c r="AH96" s="73"/>
      <c r="AI96" s="74"/>
    </row>
    <row r="97" spans="2:35" s="51" customFormat="1" ht="69.75" customHeight="1" thickBot="1" x14ac:dyDescent="0.25">
      <c r="B97" s="302" t="s">
        <v>139</v>
      </c>
      <c r="C97" s="303"/>
      <c r="D97" s="303"/>
      <c r="E97" s="303"/>
      <c r="F97" s="303"/>
      <c r="G97" s="303"/>
      <c r="H97" s="303"/>
      <c r="I97" s="303"/>
      <c r="J97" s="303"/>
      <c r="K97" s="303"/>
      <c r="L97" s="303"/>
      <c r="M97" s="303"/>
      <c r="N97" s="303"/>
      <c r="O97" s="303"/>
      <c r="P97" s="303"/>
      <c r="Q97" s="303"/>
      <c r="R97" s="303"/>
      <c r="S97" s="303"/>
      <c r="T97" s="303"/>
      <c r="U97" s="303"/>
      <c r="V97" s="303"/>
      <c r="W97" s="303"/>
      <c r="X97" s="303"/>
      <c r="Y97" s="303"/>
      <c r="Z97" s="303"/>
      <c r="AA97" s="303"/>
      <c r="AB97" s="303"/>
      <c r="AC97" s="303"/>
      <c r="AD97" s="303"/>
      <c r="AE97" s="303"/>
      <c r="AF97" s="303"/>
      <c r="AG97" s="303"/>
      <c r="AH97" s="303"/>
      <c r="AI97" s="304"/>
    </row>
    <row r="98" spans="2:35" s="51" customFormat="1" ht="18.75" thickBot="1" x14ac:dyDescent="0.25">
      <c r="B98" s="72" t="s">
        <v>113</v>
      </c>
      <c r="C98" s="73"/>
      <c r="D98" s="73"/>
      <c r="E98" s="73"/>
      <c r="F98" s="73"/>
      <c r="G98" s="73"/>
      <c r="H98" s="73"/>
      <c r="I98" s="73"/>
      <c r="J98" s="73"/>
      <c r="K98" s="73"/>
      <c r="L98" s="73"/>
      <c r="M98" s="73"/>
      <c r="N98" s="73"/>
      <c r="O98" s="73"/>
      <c r="P98" s="73"/>
      <c r="Q98" s="73"/>
      <c r="R98" s="73"/>
      <c r="S98" s="73"/>
      <c r="T98" s="73"/>
      <c r="U98" s="73"/>
      <c r="V98" s="73"/>
      <c r="W98" s="73"/>
      <c r="X98" s="73"/>
      <c r="Y98" s="73"/>
      <c r="Z98" s="73"/>
      <c r="AA98" s="73"/>
      <c r="AB98" s="73"/>
      <c r="AC98" s="73"/>
      <c r="AD98" s="73"/>
      <c r="AE98" s="73"/>
      <c r="AF98" s="73"/>
      <c r="AG98" s="73"/>
      <c r="AH98" s="73"/>
      <c r="AI98" s="74"/>
    </row>
    <row r="99" spans="2:35" s="51" customFormat="1" ht="20.25" thickBot="1" x14ac:dyDescent="0.25">
      <c r="B99" s="290" t="s">
        <v>114</v>
      </c>
      <c r="C99" s="291"/>
      <c r="D99" s="291"/>
      <c r="E99" s="291"/>
      <c r="F99" s="291"/>
      <c r="G99" s="291"/>
      <c r="H99" s="291"/>
      <c r="I99" s="291"/>
      <c r="J99" s="291"/>
      <c r="K99" s="291"/>
      <c r="L99" s="291"/>
      <c r="M99" s="292"/>
      <c r="N99" s="291"/>
      <c r="O99" s="291"/>
      <c r="P99" s="291"/>
      <c r="Q99" s="291"/>
      <c r="R99" s="291"/>
      <c r="S99" s="291"/>
      <c r="T99" s="291"/>
      <c r="U99" s="291"/>
      <c r="V99" s="291"/>
      <c r="W99" s="292"/>
      <c r="X99" s="292"/>
      <c r="Y99" s="291"/>
      <c r="Z99" s="291"/>
      <c r="AA99" s="291"/>
      <c r="AB99" s="291"/>
      <c r="AC99" s="291"/>
      <c r="AD99" s="291"/>
      <c r="AE99" s="291"/>
      <c r="AF99" s="291"/>
      <c r="AG99" s="291"/>
      <c r="AH99" s="291"/>
      <c r="AI99" s="293"/>
    </row>
    <row r="100" spans="2:35" s="51" customFormat="1" ht="20.25" customHeight="1" thickBot="1" x14ac:dyDescent="0.25">
      <c r="B100" s="52">
        <v>1</v>
      </c>
      <c r="C100" s="294" t="s">
        <v>115</v>
      </c>
      <c r="D100" s="295"/>
      <c r="E100" s="295"/>
      <c r="F100" s="295"/>
      <c r="G100" s="295"/>
      <c r="H100" s="295"/>
      <c r="I100" s="295"/>
      <c r="J100" s="295"/>
      <c r="K100" s="295"/>
      <c r="L100" s="296"/>
      <c r="M100" s="53">
        <v>45390</v>
      </c>
      <c r="N100" s="54">
        <v>5</v>
      </c>
      <c r="O100" s="297" t="s">
        <v>116</v>
      </c>
      <c r="P100" s="298"/>
      <c r="Q100" s="298"/>
      <c r="R100" s="298"/>
      <c r="S100" s="298"/>
      <c r="T100" s="298"/>
      <c r="U100" s="298"/>
      <c r="V100" s="299"/>
      <c r="W100" s="300">
        <v>45715</v>
      </c>
      <c r="X100" s="301"/>
      <c r="Y100" s="54">
        <v>9</v>
      </c>
      <c r="Z100" s="297" t="s">
        <v>117</v>
      </c>
      <c r="AA100" s="298"/>
      <c r="AB100" s="298"/>
      <c r="AC100" s="298"/>
      <c r="AD100" s="298"/>
      <c r="AE100" s="298"/>
      <c r="AF100" s="298"/>
      <c r="AG100" s="298"/>
      <c r="AH100" s="299"/>
      <c r="AI100" s="55" t="s">
        <v>118</v>
      </c>
    </row>
    <row r="101" spans="2:35" s="51" customFormat="1" ht="20.25" customHeight="1" thickBot="1" x14ac:dyDescent="0.25">
      <c r="B101" s="52">
        <v>2</v>
      </c>
      <c r="C101" s="294" t="s">
        <v>119</v>
      </c>
      <c r="D101" s="295"/>
      <c r="E101" s="295"/>
      <c r="F101" s="295"/>
      <c r="G101" s="295"/>
      <c r="H101" s="295"/>
      <c r="I101" s="295"/>
      <c r="J101" s="295"/>
      <c r="K101" s="295"/>
      <c r="L101" s="296"/>
      <c r="M101" s="53">
        <v>45390</v>
      </c>
      <c r="N101" s="56">
        <v>6</v>
      </c>
      <c r="O101" s="297" t="s">
        <v>120</v>
      </c>
      <c r="P101" s="298"/>
      <c r="Q101" s="298"/>
      <c r="R101" s="298"/>
      <c r="S101" s="298"/>
      <c r="T101" s="298"/>
      <c r="U101" s="298"/>
      <c r="V101" s="299"/>
      <c r="W101" s="300">
        <v>45715</v>
      </c>
      <c r="X101" s="301"/>
      <c r="Y101" s="56">
        <v>10</v>
      </c>
      <c r="Z101" s="297" t="s">
        <v>121</v>
      </c>
      <c r="AA101" s="298"/>
      <c r="AB101" s="298"/>
      <c r="AC101" s="298"/>
      <c r="AD101" s="298"/>
      <c r="AE101" s="298"/>
      <c r="AF101" s="298"/>
      <c r="AG101" s="298"/>
      <c r="AH101" s="299"/>
      <c r="AI101" s="57">
        <v>45715</v>
      </c>
    </row>
    <row r="102" spans="2:35" s="51" customFormat="1" ht="20.25" customHeight="1" thickBot="1" x14ac:dyDescent="0.25">
      <c r="B102" s="52">
        <v>3</v>
      </c>
      <c r="C102" s="294" t="s">
        <v>122</v>
      </c>
      <c r="D102" s="295"/>
      <c r="E102" s="295"/>
      <c r="F102" s="295"/>
      <c r="G102" s="295"/>
      <c r="H102" s="295"/>
      <c r="I102" s="295"/>
      <c r="J102" s="295"/>
      <c r="K102" s="295"/>
      <c r="L102" s="296"/>
      <c r="M102" s="53">
        <v>45390</v>
      </c>
      <c r="N102" s="56">
        <v>7</v>
      </c>
      <c r="O102" s="297" t="s">
        <v>123</v>
      </c>
      <c r="P102" s="298"/>
      <c r="Q102" s="298"/>
      <c r="R102" s="298"/>
      <c r="S102" s="298"/>
      <c r="T102" s="298"/>
      <c r="U102" s="298"/>
      <c r="V102" s="299"/>
      <c r="W102" s="305" t="s">
        <v>118</v>
      </c>
      <c r="X102" s="301"/>
      <c r="Y102" s="56">
        <v>11</v>
      </c>
      <c r="Z102" s="297" t="s">
        <v>124</v>
      </c>
      <c r="AA102" s="298"/>
      <c r="AB102" s="298"/>
      <c r="AC102" s="298"/>
      <c r="AD102" s="298"/>
      <c r="AE102" s="298"/>
      <c r="AF102" s="298"/>
      <c r="AG102" s="298"/>
      <c r="AH102" s="299"/>
      <c r="AI102" s="57">
        <v>45712</v>
      </c>
    </row>
    <row r="103" spans="2:35" s="51" customFormat="1" ht="20.25" customHeight="1" thickBot="1" x14ac:dyDescent="0.25">
      <c r="B103" s="52">
        <v>4</v>
      </c>
      <c r="C103" s="294" t="s">
        <v>125</v>
      </c>
      <c r="D103" s="295"/>
      <c r="E103" s="295"/>
      <c r="F103" s="295"/>
      <c r="G103" s="295"/>
      <c r="H103" s="295"/>
      <c r="I103" s="295"/>
      <c r="J103" s="295"/>
      <c r="K103" s="295"/>
      <c r="L103" s="296"/>
      <c r="M103" s="53">
        <v>45390</v>
      </c>
      <c r="N103" s="56">
        <v>8</v>
      </c>
      <c r="O103" s="297" t="s">
        <v>126</v>
      </c>
      <c r="P103" s="298"/>
      <c r="Q103" s="298"/>
      <c r="R103" s="298"/>
      <c r="S103" s="298"/>
      <c r="T103" s="298"/>
      <c r="U103" s="298"/>
      <c r="V103" s="299"/>
      <c r="W103" s="305" t="s">
        <v>118</v>
      </c>
      <c r="X103" s="301"/>
      <c r="Y103" s="56">
        <v>12</v>
      </c>
      <c r="Z103" s="297" t="s">
        <v>127</v>
      </c>
      <c r="AA103" s="298"/>
      <c r="AB103" s="298"/>
      <c r="AC103" s="298"/>
      <c r="AD103" s="298"/>
      <c r="AE103" s="298"/>
      <c r="AF103" s="298"/>
      <c r="AG103" s="298"/>
      <c r="AH103" s="299"/>
      <c r="AI103" s="57" t="s">
        <v>118</v>
      </c>
    </row>
    <row r="104" spans="2:35" s="51" customFormat="1" ht="19.5" x14ac:dyDescent="0.2">
      <c r="B104" s="306"/>
      <c r="C104" s="307"/>
      <c r="D104" s="307"/>
      <c r="E104" s="307"/>
      <c r="F104" s="307"/>
      <c r="G104" s="307"/>
      <c r="H104" s="307"/>
      <c r="I104" s="307"/>
      <c r="J104" s="307"/>
      <c r="K104" s="307"/>
      <c r="L104" s="307"/>
      <c r="M104" s="307"/>
      <c r="N104" s="307"/>
      <c r="O104" s="307"/>
      <c r="P104" s="307"/>
      <c r="Q104" s="307"/>
      <c r="R104" s="307"/>
      <c r="S104" s="307"/>
      <c r="T104" s="307"/>
      <c r="U104" s="307"/>
      <c r="V104" s="307"/>
      <c r="W104" s="307"/>
      <c r="X104" s="307"/>
      <c r="Y104" s="307"/>
      <c r="Z104" s="307"/>
      <c r="AA104" s="307"/>
      <c r="AB104" s="307"/>
      <c r="AC104" s="307"/>
      <c r="AD104" s="307"/>
      <c r="AE104" s="307"/>
      <c r="AF104" s="307"/>
      <c r="AG104" s="307"/>
      <c r="AH104" s="307"/>
      <c r="AI104" s="308"/>
    </row>
    <row r="105" spans="2:35" s="51" customFormat="1" ht="19.5" x14ac:dyDescent="0.2">
      <c r="B105" s="306"/>
      <c r="C105" s="307"/>
      <c r="D105" s="307"/>
      <c r="E105" s="307"/>
      <c r="F105" s="307"/>
      <c r="G105" s="307"/>
      <c r="H105" s="307"/>
      <c r="I105" s="307"/>
      <c r="J105" s="307"/>
      <c r="K105" s="307"/>
      <c r="L105" s="307"/>
      <c r="M105" s="307"/>
      <c r="N105" s="307"/>
      <c r="O105" s="307"/>
      <c r="P105" s="307"/>
      <c r="Q105" s="307"/>
      <c r="R105" s="307"/>
      <c r="S105" s="307"/>
      <c r="T105" s="307"/>
      <c r="U105" s="307"/>
      <c r="V105" s="307"/>
      <c r="W105" s="307"/>
      <c r="X105" s="307"/>
      <c r="Y105" s="307"/>
      <c r="Z105" s="307"/>
      <c r="AA105" s="307"/>
      <c r="AB105" s="307"/>
      <c r="AC105" s="307"/>
      <c r="AD105" s="307"/>
      <c r="AE105" s="307"/>
      <c r="AF105" s="307"/>
      <c r="AG105" s="307"/>
      <c r="AH105" s="307"/>
      <c r="AI105" s="308"/>
    </row>
    <row r="106" spans="2:35" s="51" customFormat="1" ht="19.5" x14ac:dyDescent="0.2">
      <c r="B106" s="306"/>
      <c r="C106" s="307"/>
      <c r="D106" s="307"/>
      <c r="E106" s="307"/>
      <c r="F106" s="307"/>
      <c r="G106" s="307"/>
      <c r="H106" s="307"/>
      <c r="I106" s="307"/>
      <c r="J106" s="307"/>
      <c r="K106" s="307"/>
      <c r="L106" s="307"/>
      <c r="M106" s="307"/>
      <c r="N106" s="307"/>
      <c r="O106" s="307"/>
      <c r="P106" s="307"/>
      <c r="Q106" s="307"/>
      <c r="R106" s="307"/>
      <c r="S106" s="307"/>
      <c r="T106" s="307"/>
      <c r="U106" s="307"/>
      <c r="V106" s="307"/>
      <c r="W106" s="307"/>
      <c r="X106" s="307"/>
      <c r="Y106" s="307"/>
      <c r="Z106" s="307"/>
      <c r="AA106" s="307"/>
      <c r="AB106" s="307"/>
      <c r="AC106" s="307"/>
      <c r="AD106" s="307"/>
      <c r="AE106" s="307"/>
      <c r="AF106" s="307"/>
      <c r="AG106" s="307"/>
      <c r="AH106" s="307"/>
      <c r="AI106" s="308"/>
    </row>
    <row r="107" spans="2:35" s="51" customFormat="1" ht="19.5" x14ac:dyDescent="0.2">
      <c r="B107" s="306"/>
      <c r="C107" s="307"/>
      <c r="D107" s="307"/>
      <c r="E107" s="307"/>
      <c r="F107" s="307"/>
      <c r="G107" s="307"/>
      <c r="H107" s="307"/>
      <c r="I107" s="307"/>
      <c r="J107" s="307"/>
      <c r="K107" s="307"/>
      <c r="L107" s="307"/>
      <c r="M107" s="307"/>
      <c r="N107" s="307"/>
      <c r="O107" s="307"/>
      <c r="P107" s="307"/>
      <c r="Q107" s="307"/>
      <c r="R107" s="307"/>
      <c r="S107" s="307"/>
      <c r="T107" s="307"/>
      <c r="U107" s="307"/>
      <c r="V107" s="307"/>
      <c r="W107" s="307"/>
      <c r="X107" s="307"/>
      <c r="Y107" s="307"/>
      <c r="Z107" s="307"/>
      <c r="AA107" s="307"/>
      <c r="AB107" s="307"/>
      <c r="AC107" s="307"/>
      <c r="AD107" s="307"/>
      <c r="AE107" s="307"/>
      <c r="AF107" s="307"/>
      <c r="AG107" s="307"/>
      <c r="AH107" s="307"/>
      <c r="AI107" s="308"/>
    </row>
    <row r="108" spans="2:35" s="51" customFormat="1" ht="19.5" x14ac:dyDescent="0.2">
      <c r="B108" s="306"/>
      <c r="C108" s="307"/>
      <c r="D108" s="307"/>
      <c r="E108" s="307"/>
      <c r="F108" s="307"/>
      <c r="G108" s="307"/>
      <c r="H108" s="307"/>
      <c r="I108" s="307"/>
      <c r="J108" s="307"/>
      <c r="K108" s="307"/>
      <c r="L108" s="307"/>
      <c r="M108" s="307"/>
      <c r="N108" s="307"/>
      <c r="O108" s="307"/>
      <c r="P108" s="307"/>
      <c r="Q108" s="307"/>
      <c r="R108" s="307"/>
      <c r="S108" s="307"/>
      <c r="T108" s="307"/>
      <c r="U108" s="307"/>
      <c r="V108" s="307"/>
      <c r="W108" s="307"/>
      <c r="X108" s="307"/>
      <c r="Y108" s="307"/>
      <c r="Z108" s="307"/>
      <c r="AA108" s="307"/>
      <c r="AB108" s="307"/>
      <c r="AC108" s="307"/>
      <c r="AD108" s="307"/>
      <c r="AE108" s="307"/>
      <c r="AF108" s="307"/>
      <c r="AG108" s="307"/>
      <c r="AH108" s="307"/>
      <c r="AI108" s="308"/>
    </row>
    <row r="109" spans="2:35" s="51" customFormat="1" ht="19.5" x14ac:dyDescent="0.2">
      <c r="B109" s="290"/>
      <c r="C109" s="291"/>
      <c r="D109" s="291"/>
      <c r="E109" s="291"/>
      <c r="F109" s="291"/>
      <c r="G109" s="291"/>
      <c r="H109" s="291"/>
      <c r="I109" s="291"/>
      <c r="J109" s="291"/>
      <c r="K109" s="291"/>
      <c r="L109" s="291"/>
      <c r="M109" s="291"/>
      <c r="N109" s="291"/>
      <c r="O109" s="291"/>
      <c r="P109" s="291"/>
      <c r="Q109" s="291"/>
      <c r="R109" s="291"/>
      <c r="S109" s="291"/>
      <c r="T109" s="291"/>
      <c r="U109" s="291"/>
      <c r="V109" s="291"/>
      <c r="W109" s="291"/>
      <c r="X109" s="291"/>
      <c r="Y109" s="291"/>
      <c r="Z109" s="291"/>
      <c r="AA109" s="291"/>
      <c r="AB109" s="291"/>
      <c r="AC109" s="291"/>
      <c r="AD109" s="291"/>
      <c r="AE109" s="291"/>
      <c r="AF109" s="291"/>
      <c r="AG109" s="291"/>
      <c r="AH109" s="291"/>
      <c r="AI109" s="309"/>
    </row>
    <row r="110" spans="2:35" s="51" customFormat="1" ht="19.5" x14ac:dyDescent="0.2">
      <c r="B110" s="290"/>
      <c r="C110" s="291"/>
      <c r="D110" s="291"/>
      <c r="E110" s="291"/>
      <c r="F110" s="291"/>
      <c r="G110" s="291"/>
      <c r="H110" s="291"/>
      <c r="I110" s="291"/>
      <c r="J110" s="291"/>
      <c r="K110" s="291"/>
      <c r="L110" s="291"/>
      <c r="M110" s="291"/>
      <c r="N110" s="291"/>
      <c r="O110" s="291"/>
      <c r="P110" s="291"/>
      <c r="Q110" s="291"/>
      <c r="R110" s="291"/>
      <c r="S110" s="291"/>
      <c r="T110" s="291"/>
      <c r="U110" s="291"/>
      <c r="V110" s="291"/>
      <c r="W110" s="291"/>
      <c r="X110" s="291"/>
      <c r="Y110" s="291"/>
      <c r="Z110" s="291"/>
      <c r="AA110" s="291"/>
      <c r="AB110" s="291"/>
      <c r="AC110" s="291"/>
      <c r="AD110" s="291"/>
      <c r="AE110" s="291"/>
      <c r="AF110" s="291"/>
      <c r="AG110" s="291"/>
      <c r="AH110" s="291"/>
      <c r="AI110" s="309"/>
    </row>
    <row r="111" spans="2:35" s="51" customFormat="1" ht="19.5" x14ac:dyDescent="0.2">
      <c r="B111" s="290"/>
      <c r="C111" s="291"/>
      <c r="D111" s="291"/>
      <c r="E111" s="291"/>
      <c r="F111" s="291"/>
      <c r="G111" s="291"/>
      <c r="H111" s="291"/>
      <c r="I111" s="291"/>
      <c r="J111" s="291"/>
      <c r="K111" s="291"/>
      <c r="L111" s="291"/>
      <c r="M111" s="291"/>
      <c r="N111" s="291"/>
      <c r="O111" s="291"/>
      <c r="P111" s="291"/>
      <c r="Q111" s="291"/>
      <c r="R111" s="291"/>
      <c r="S111" s="291"/>
      <c r="T111" s="291"/>
      <c r="U111" s="291"/>
      <c r="V111" s="291"/>
      <c r="W111" s="291"/>
      <c r="X111" s="291"/>
      <c r="Y111" s="291"/>
      <c r="Z111" s="291"/>
      <c r="AA111" s="291"/>
      <c r="AB111" s="291"/>
      <c r="AC111" s="291"/>
      <c r="AD111" s="291"/>
      <c r="AE111" s="291"/>
      <c r="AF111" s="291"/>
      <c r="AG111" s="291"/>
      <c r="AH111" s="291"/>
      <c r="AI111" s="309"/>
    </row>
    <row r="112" spans="2:35" s="51" customFormat="1" ht="19.5" x14ac:dyDescent="0.2">
      <c r="B112" s="290"/>
      <c r="C112" s="291"/>
      <c r="D112" s="291"/>
      <c r="E112" s="291"/>
      <c r="F112" s="291"/>
      <c r="G112" s="291"/>
      <c r="H112" s="291"/>
      <c r="I112" s="291"/>
      <c r="J112" s="291"/>
      <c r="K112" s="291"/>
      <c r="L112" s="291"/>
      <c r="M112" s="291"/>
      <c r="N112" s="291"/>
      <c r="O112" s="291"/>
      <c r="P112" s="291"/>
      <c r="Q112" s="291"/>
      <c r="R112" s="291"/>
      <c r="S112" s="291"/>
      <c r="T112" s="291"/>
      <c r="U112" s="291"/>
      <c r="V112" s="291"/>
      <c r="W112" s="291"/>
      <c r="X112" s="291"/>
      <c r="Y112" s="291"/>
      <c r="Z112" s="291"/>
      <c r="AA112" s="291"/>
      <c r="AB112" s="291"/>
      <c r="AC112" s="291"/>
      <c r="AD112" s="291"/>
      <c r="AE112" s="291"/>
      <c r="AF112" s="291"/>
      <c r="AG112" s="291"/>
      <c r="AH112" s="291"/>
      <c r="AI112" s="309"/>
    </row>
    <row r="113" spans="1:35" s="51" customFormat="1" ht="19.5" x14ac:dyDescent="0.2">
      <c r="B113" s="290"/>
      <c r="C113" s="291"/>
      <c r="D113" s="291"/>
      <c r="E113" s="291"/>
      <c r="F113" s="291"/>
      <c r="G113" s="291"/>
      <c r="H113" s="291"/>
      <c r="I113" s="291"/>
      <c r="J113" s="291"/>
      <c r="K113" s="291"/>
      <c r="L113" s="291"/>
      <c r="M113" s="291"/>
      <c r="N113" s="291"/>
      <c r="O113" s="291"/>
      <c r="P113" s="291"/>
      <c r="Q113" s="291"/>
      <c r="R113" s="291"/>
      <c r="S113" s="291"/>
      <c r="T113" s="291"/>
      <c r="U113" s="291"/>
      <c r="V113" s="291"/>
      <c r="W113" s="291"/>
      <c r="X113" s="291"/>
      <c r="Y113" s="291"/>
      <c r="Z113" s="291"/>
      <c r="AA113" s="291"/>
      <c r="AB113" s="291"/>
      <c r="AC113" s="291"/>
      <c r="AD113" s="291"/>
      <c r="AE113" s="291"/>
      <c r="AF113" s="291"/>
      <c r="AG113" s="291"/>
      <c r="AH113" s="291"/>
      <c r="AI113" s="309"/>
    </row>
    <row r="114" spans="1:35" s="51" customFormat="1" ht="20.25" thickBot="1" x14ac:dyDescent="0.25">
      <c r="B114" s="290"/>
      <c r="C114" s="291"/>
      <c r="D114" s="291"/>
      <c r="E114" s="291"/>
      <c r="F114" s="291"/>
      <c r="G114" s="291"/>
      <c r="H114" s="291"/>
      <c r="I114" s="291"/>
      <c r="J114" s="291"/>
      <c r="K114" s="291"/>
      <c r="L114" s="291"/>
      <c r="M114" s="291"/>
      <c r="N114" s="291"/>
      <c r="O114" s="291"/>
      <c r="P114" s="291"/>
      <c r="Q114" s="291"/>
      <c r="R114" s="291"/>
      <c r="S114" s="291"/>
      <c r="T114" s="291"/>
      <c r="U114" s="291"/>
      <c r="V114" s="291"/>
      <c r="W114" s="291"/>
      <c r="X114" s="291"/>
      <c r="Y114" s="291"/>
      <c r="Z114" s="291"/>
      <c r="AA114" s="291"/>
      <c r="AB114" s="291"/>
      <c r="AC114" s="291"/>
      <c r="AD114" s="291"/>
      <c r="AE114" s="291"/>
      <c r="AF114" s="291"/>
      <c r="AG114" s="291"/>
      <c r="AH114" s="291"/>
      <c r="AI114" s="309"/>
    </row>
    <row r="115" spans="1:35" s="59" customFormat="1" ht="18.75" customHeight="1" x14ac:dyDescent="0.2">
      <c r="A115" s="58"/>
      <c r="B115" s="310" t="s">
        <v>128</v>
      </c>
      <c r="C115" s="311"/>
      <c r="D115" s="311"/>
      <c r="E115" s="311"/>
      <c r="F115" s="311"/>
      <c r="G115" s="311"/>
      <c r="H115" s="311"/>
      <c r="I115" s="311"/>
      <c r="J115" s="311"/>
      <c r="K115" s="311"/>
      <c r="L115" s="311" t="s">
        <v>129</v>
      </c>
      <c r="M115" s="311"/>
      <c r="N115" s="311"/>
      <c r="O115" s="311"/>
      <c r="P115" s="311"/>
      <c r="Q115" s="311"/>
      <c r="R115" s="311"/>
      <c r="S115" s="311"/>
      <c r="T115" s="311"/>
      <c r="U115" s="311"/>
      <c r="V115" s="311" t="s">
        <v>130</v>
      </c>
      <c r="W115" s="311"/>
      <c r="X115" s="311"/>
      <c r="Y115" s="311"/>
      <c r="Z115" s="311"/>
      <c r="AA115" s="311"/>
      <c r="AB115" s="311"/>
      <c r="AC115" s="311"/>
      <c r="AD115" s="311"/>
      <c r="AE115" s="311"/>
      <c r="AF115" s="314"/>
      <c r="AG115" s="314"/>
      <c r="AH115" s="314"/>
      <c r="AI115" s="315"/>
    </row>
    <row r="116" spans="1:35" s="59" customFormat="1" ht="34.5" customHeight="1" x14ac:dyDescent="0.2">
      <c r="A116" s="58"/>
      <c r="B116" s="312"/>
      <c r="C116" s="313"/>
      <c r="D116" s="313"/>
      <c r="E116" s="313"/>
      <c r="F116" s="313"/>
      <c r="G116" s="313"/>
      <c r="H116" s="313"/>
      <c r="I116" s="313"/>
      <c r="J116" s="313"/>
      <c r="K116" s="313"/>
      <c r="L116" s="313"/>
      <c r="M116" s="313"/>
      <c r="N116" s="313"/>
      <c r="O116" s="313"/>
      <c r="P116" s="313"/>
      <c r="Q116" s="313"/>
      <c r="R116" s="313"/>
      <c r="S116" s="313"/>
      <c r="T116" s="313"/>
      <c r="U116" s="313"/>
      <c r="V116" s="313"/>
      <c r="W116" s="313"/>
      <c r="X116" s="313"/>
      <c r="Y116" s="313"/>
      <c r="Z116" s="313"/>
      <c r="AA116" s="313"/>
      <c r="AB116" s="313"/>
      <c r="AC116" s="313"/>
      <c r="AD116" s="313"/>
      <c r="AE116" s="313"/>
      <c r="AF116" s="316"/>
      <c r="AG116" s="316"/>
      <c r="AH116" s="316"/>
      <c r="AI116" s="317"/>
    </row>
    <row r="117" spans="1:35" s="60" customFormat="1" ht="45.6" customHeight="1" x14ac:dyDescent="0.2">
      <c r="A117" s="58"/>
      <c r="B117" s="318" t="s">
        <v>142</v>
      </c>
      <c r="C117" s="319"/>
      <c r="D117" s="319"/>
      <c r="E117" s="319"/>
      <c r="F117" s="319"/>
      <c r="G117" s="319"/>
      <c r="H117" s="319"/>
      <c r="I117" s="319"/>
      <c r="J117" s="319"/>
      <c r="K117" s="319"/>
      <c r="L117" s="319" t="s">
        <v>131</v>
      </c>
      <c r="M117" s="319"/>
      <c r="N117" s="319"/>
      <c r="O117" s="319"/>
      <c r="P117" s="319"/>
      <c r="Q117" s="319"/>
      <c r="R117" s="319"/>
      <c r="S117" s="319"/>
      <c r="T117" s="319"/>
      <c r="U117" s="319"/>
      <c r="V117" s="319" t="s">
        <v>132</v>
      </c>
      <c r="W117" s="319"/>
      <c r="X117" s="319"/>
      <c r="Y117" s="319"/>
      <c r="Z117" s="319"/>
      <c r="AA117" s="319"/>
      <c r="AB117" s="319"/>
      <c r="AC117" s="319"/>
      <c r="AD117" s="319"/>
      <c r="AE117" s="319"/>
      <c r="AF117" s="320" t="s">
        <v>133</v>
      </c>
      <c r="AG117" s="320"/>
      <c r="AH117" s="321" t="str">
        <f>+I7</f>
        <v>25 DE ABRIL AL 25 DE MAYO DE 2025</v>
      </c>
      <c r="AI117" s="322"/>
    </row>
    <row r="118" spans="1:35" ht="18.75" thickBot="1" x14ac:dyDescent="0.3">
      <c r="B118" s="323" t="s">
        <v>134</v>
      </c>
      <c r="C118" s="324"/>
      <c r="D118" s="324"/>
      <c r="E118" s="324"/>
      <c r="F118" s="324"/>
      <c r="G118" s="324"/>
      <c r="H118" s="324"/>
      <c r="I118" s="324"/>
      <c r="J118" s="324"/>
      <c r="K118" s="324"/>
      <c r="L118" s="324" t="s">
        <v>135</v>
      </c>
      <c r="M118" s="324"/>
      <c r="N118" s="324"/>
      <c r="O118" s="324"/>
      <c r="P118" s="324"/>
      <c r="Q118" s="324"/>
      <c r="R118" s="324"/>
      <c r="S118" s="324"/>
      <c r="T118" s="324"/>
      <c r="U118" s="324"/>
      <c r="V118" s="324" t="s">
        <v>136</v>
      </c>
      <c r="W118" s="324"/>
      <c r="X118" s="324"/>
      <c r="Y118" s="324"/>
      <c r="Z118" s="324"/>
      <c r="AA118" s="324"/>
      <c r="AB118" s="324"/>
      <c r="AC118" s="324"/>
      <c r="AD118" s="324"/>
      <c r="AE118" s="324"/>
      <c r="AF118" s="325" t="s">
        <v>137</v>
      </c>
      <c r="AG118" s="325"/>
      <c r="AH118" s="325"/>
      <c r="AI118" s="326"/>
    </row>
  </sheetData>
  <mergeCells count="356">
    <mergeCell ref="B117:K117"/>
    <mergeCell ref="L117:U117"/>
    <mergeCell ref="V117:AE117"/>
    <mergeCell ref="AF117:AG117"/>
    <mergeCell ref="AH117:AI117"/>
    <mergeCell ref="B118:K118"/>
    <mergeCell ref="L118:U118"/>
    <mergeCell ref="V118:AE118"/>
    <mergeCell ref="AF118:AI118"/>
    <mergeCell ref="B112:AI112"/>
    <mergeCell ref="B113:AI113"/>
    <mergeCell ref="B114:AI114"/>
    <mergeCell ref="B115:K116"/>
    <mergeCell ref="L115:U116"/>
    <mergeCell ref="V115:AE116"/>
    <mergeCell ref="AF115:AI116"/>
    <mergeCell ref="B106:AI106"/>
    <mergeCell ref="B107:AI107"/>
    <mergeCell ref="B108:AI108"/>
    <mergeCell ref="B109:AI109"/>
    <mergeCell ref="B110:AI110"/>
    <mergeCell ref="B111:AI111"/>
    <mergeCell ref="C103:L103"/>
    <mergeCell ref="O103:V103"/>
    <mergeCell ref="W103:X103"/>
    <mergeCell ref="Z103:AH103"/>
    <mergeCell ref="B104:AI104"/>
    <mergeCell ref="B105:AI105"/>
    <mergeCell ref="C101:L101"/>
    <mergeCell ref="O101:V101"/>
    <mergeCell ref="W101:X101"/>
    <mergeCell ref="Z101:AH101"/>
    <mergeCell ref="C102:L102"/>
    <mergeCell ref="O102:V102"/>
    <mergeCell ref="W102:X102"/>
    <mergeCell ref="Z102:AH102"/>
    <mergeCell ref="B98:AI98"/>
    <mergeCell ref="B99:AI99"/>
    <mergeCell ref="C100:L100"/>
    <mergeCell ref="O100:V100"/>
    <mergeCell ref="W100:X100"/>
    <mergeCell ref="Z100:AH100"/>
    <mergeCell ref="B91:P91"/>
    <mergeCell ref="Q91:AI91"/>
    <mergeCell ref="B94:AI94"/>
    <mergeCell ref="B95:AI95"/>
    <mergeCell ref="B96:AI96"/>
    <mergeCell ref="B97:AI97"/>
    <mergeCell ref="B93:P93"/>
    <mergeCell ref="Q93:AI93"/>
    <mergeCell ref="B92:P92"/>
    <mergeCell ref="Q92:AI92"/>
    <mergeCell ref="B86:G86"/>
    <mergeCell ref="H86:P86"/>
    <mergeCell ref="B87:P87"/>
    <mergeCell ref="Q87:AI87"/>
    <mergeCell ref="B89:P89"/>
    <mergeCell ref="Q89:AI89"/>
    <mergeCell ref="E79:F79"/>
    <mergeCell ref="G79:H79"/>
    <mergeCell ref="B82:AI82"/>
    <mergeCell ref="B83:AI83"/>
    <mergeCell ref="B84:AI84"/>
    <mergeCell ref="B85:AI85"/>
    <mergeCell ref="E80:F80"/>
    <mergeCell ref="G80:H80"/>
    <mergeCell ref="E76:F76"/>
    <mergeCell ref="G76:H76"/>
    <mergeCell ref="E77:F77"/>
    <mergeCell ref="G77:H77"/>
    <mergeCell ref="E78:F78"/>
    <mergeCell ref="G78:H78"/>
    <mergeCell ref="E73:F73"/>
    <mergeCell ref="G73:H73"/>
    <mergeCell ref="E74:F74"/>
    <mergeCell ref="G74:H74"/>
    <mergeCell ref="E75:F75"/>
    <mergeCell ref="G75:H75"/>
    <mergeCell ref="E70:F70"/>
    <mergeCell ref="G70:H70"/>
    <mergeCell ref="E71:F71"/>
    <mergeCell ref="G71:H71"/>
    <mergeCell ref="E72:F72"/>
    <mergeCell ref="G72:H72"/>
    <mergeCell ref="E67:F67"/>
    <mergeCell ref="G67:H67"/>
    <mergeCell ref="E68:F68"/>
    <mergeCell ref="G68:H68"/>
    <mergeCell ref="E69:F69"/>
    <mergeCell ref="G69:H69"/>
    <mergeCell ref="B64:AI64"/>
    <mergeCell ref="E65:F65"/>
    <mergeCell ref="G65:H65"/>
    <mergeCell ref="E66:F66"/>
    <mergeCell ref="G66:H66"/>
    <mergeCell ref="AA61:AD61"/>
    <mergeCell ref="AE61:AI61"/>
    <mergeCell ref="B62:F62"/>
    <mergeCell ref="G62:J62"/>
    <mergeCell ref="K62:N62"/>
    <mergeCell ref="O62:R62"/>
    <mergeCell ref="S62:V62"/>
    <mergeCell ref="W62:Z62"/>
    <mergeCell ref="AA62:AD62"/>
    <mergeCell ref="AE62:AI62"/>
    <mergeCell ref="B61:F61"/>
    <mergeCell ref="G61:J61"/>
    <mergeCell ref="K61:N61"/>
    <mergeCell ref="O61:R61"/>
    <mergeCell ref="S61:V61"/>
    <mergeCell ref="W61:Z61"/>
    <mergeCell ref="B60:F60"/>
    <mergeCell ref="G60:J60"/>
    <mergeCell ref="K60:N60"/>
    <mergeCell ref="O60:R60"/>
    <mergeCell ref="S60:V60"/>
    <mergeCell ref="W60:Z60"/>
    <mergeCell ref="AA60:AD60"/>
    <mergeCell ref="AE60:AI60"/>
    <mergeCell ref="B63:AI63"/>
    <mergeCell ref="B56:AI56"/>
    <mergeCell ref="B57:AI57"/>
    <mergeCell ref="B58:R58"/>
    <mergeCell ref="S58:AI58"/>
    <mergeCell ref="B59:F59"/>
    <mergeCell ref="G59:J59"/>
    <mergeCell ref="K59:N59"/>
    <mergeCell ref="O59:R59"/>
    <mergeCell ref="S59:V59"/>
    <mergeCell ref="W59:Z59"/>
    <mergeCell ref="AA59:AD59"/>
    <mergeCell ref="AE59:AI59"/>
    <mergeCell ref="B55:G55"/>
    <mergeCell ref="H55:P55"/>
    <mergeCell ref="Q55:R55"/>
    <mergeCell ref="S55:AA55"/>
    <mergeCell ref="AB55:AE55"/>
    <mergeCell ref="AF55:AI55"/>
    <mergeCell ref="AB53:AE53"/>
    <mergeCell ref="AF53:AI53"/>
    <mergeCell ref="B54:G54"/>
    <mergeCell ref="H54:L54"/>
    <mergeCell ref="M54:P54"/>
    <mergeCell ref="Q54:R54"/>
    <mergeCell ref="S54:AA54"/>
    <mergeCell ref="AB54:AE54"/>
    <mergeCell ref="AF54:AI54"/>
    <mergeCell ref="B53:D53"/>
    <mergeCell ref="E53:G53"/>
    <mergeCell ref="H53:L53"/>
    <mergeCell ref="M53:P53"/>
    <mergeCell ref="Q53:R53"/>
    <mergeCell ref="S53:AA53"/>
    <mergeCell ref="AB51:AE51"/>
    <mergeCell ref="AF51:AI51"/>
    <mergeCell ref="B52:D52"/>
    <mergeCell ref="E52:G52"/>
    <mergeCell ref="H52:L52"/>
    <mergeCell ref="M52:P52"/>
    <mergeCell ref="Q52:R52"/>
    <mergeCell ref="S52:AA52"/>
    <mergeCell ref="AB52:AE52"/>
    <mergeCell ref="AF52:AI52"/>
    <mergeCell ref="B51:D51"/>
    <mergeCell ref="E51:G51"/>
    <mergeCell ref="H51:L51"/>
    <mergeCell ref="M51:P51"/>
    <mergeCell ref="Q51:R51"/>
    <mergeCell ref="S51:AA51"/>
    <mergeCell ref="AB49:AE49"/>
    <mergeCell ref="AF49:AI49"/>
    <mergeCell ref="B50:D50"/>
    <mergeCell ref="E50:G50"/>
    <mergeCell ref="H50:L50"/>
    <mergeCell ref="M50:P50"/>
    <mergeCell ref="Q50:R50"/>
    <mergeCell ref="S50:AA50"/>
    <mergeCell ref="AB50:AE50"/>
    <mergeCell ref="AF50:AI50"/>
    <mergeCell ref="B49:D49"/>
    <mergeCell ref="E49:G49"/>
    <mergeCell ref="H49:L49"/>
    <mergeCell ref="M49:P49"/>
    <mergeCell ref="Q49:R49"/>
    <mergeCell ref="S49:AA49"/>
    <mergeCell ref="AB47:AE47"/>
    <mergeCell ref="AF47:AI47"/>
    <mergeCell ref="B48:D48"/>
    <mergeCell ref="E48:G48"/>
    <mergeCell ref="H48:L48"/>
    <mergeCell ref="M48:P48"/>
    <mergeCell ref="Q48:R48"/>
    <mergeCell ref="S48:AA48"/>
    <mergeCell ref="AB48:AE48"/>
    <mergeCell ref="AF48:AI48"/>
    <mergeCell ref="B47:D47"/>
    <mergeCell ref="E47:G47"/>
    <mergeCell ref="H47:L47"/>
    <mergeCell ref="M47:P47"/>
    <mergeCell ref="Q47:R47"/>
    <mergeCell ref="S47:AA47"/>
    <mergeCell ref="B46:D46"/>
    <mergeCell ref="E46:G46"/>
    <mergeCell ref="H46:L46"/>
    <mergeCell ref="M46:P46"/>
    <mergeCell ref="Q46:R46"/>
    <mergeCell ref="S46:AA46"/>
    <mergeCell ref="AB46:AE46"/>
    <mergeCell ref="AF46:AI46"/>
    <mergeCell ref="B45:D45"/>
    <mergeCell ref="E45:G45"/>
    <mergeCell ref="H45:L45"/>
    <mergeCell ref="M45:P45"/>
    <mergeCell ref="Q45:R45"/>
    <mergeCell ref="S45:AA45"/>
    <mergeCell ref="B44:D44"/>
    <mergeCell ref="E44:G44"/>
    <mergeCell ref="H44:L44"/>
    <mergeCell ref="M44:P44"/>
    <mergeCell ref="Q44:R44"/>
    <mergeCell ref="S44:AA44"/>
    <mergeCell ref="AB44:AI44"/>
    <mergeCell ref="AB45:AE45"/>
    <mergeCell ref="AF45:AI45"/>
    <mergeCell ref="B39:AI39"/>
    <mergeCell ref="B41:AI41"/>
    <mergeCell ref="B42:R42"/>
    <mergeCell ref="S42:AI42"/>
    <mergeCell ref="B43:D43"/>
    <mergeCell ref="E43:G43"/>
    <mergeCell ref="H43:L43"/>
    <mergeCell ref="M43:P43"/>
    <mergeCell ref="Q43:R43"/>
    <mergeCell ref="S43:AA43"/>
    <mergeCell ref="AB43:AE43"/>
    <mergeCell ref="AF43:AI43"/>
    <mergeCell ref="B37:F37"/>
    <mergeCell ref="G37:R37"/>
    <mergeCell ref="S37:W37"/>
    <mergeCell ref="X37:AI37"/>
    <mergeCell ref="B38:F38"/>
    <mergeCell ref="G38:R38"/>
    <mergeCell ref="S38:W38"/>
    <mergeCell ref="X38:AI38"/>
    <mergeCell ref="B35:F35"/>
    <mergeCell ref="G35:R35"/>
    <mergeCell ref="S35:W35"/>
    <mergeCell ref="X35:AI35"/>
    <mergeCell ref="B36:F36"/>
    <mergeCell ref="G36:R36"/>
    <mergeCell ref="S36:W36"/>
    <mergeCell ref="X36:AI36"/>
    <mergeCell ref="G28:R28"/>
    <mergeCell ref="S28:W28"/>
    <mergeCell ref="X28:AI28"/>
    <mergeCell ref="B33:F33"/>
    <mergeCell ref="G33:R33"/>
    <mergeCell ref="S33:W33"/>
    <mergeCell ref="X33:AI33"/>
    <mergeCell ref="B34:F34"/>
    <mergeCell ref="G34:R34"/>
    <mergeCell ref="S34:W34"/>
    <mergeCell ref="X34:AI34"/>
    <mergeCell ref="B31:F31"/>
    <mergeCell ref="G31:R31"/>
    <mergeCell ref="S31:W31"/>
    <mergeCell ref="X31:AI31"/>
    <mergeCell ref="B32:F32"/>
    <mergeCell ref="G32:R32"/>
    <mergeCell ref="S32:W32"/>
    <mergeCell ref="X32:AI32"/>
    <mergeCell ref="B22:H22"/>
    <mergeCell ref="I22:M22"/>
    <mergeCell ref="N22:R22"/>
    <mergeCell ref="S22:AI22"/>
    <mergeCell ref="B23:AI23"/>
    <mergeCell ref="A24:A84"/>
    <mergeCell ref="B25:AI25"/>
    <mergeCell ref="B26:D26"/>
    <mergeCell ref="E26:H26"/>
    <mergeCell ref="I26:P26"/>
    <mergeCell ref="B29:F29"/>
    <mergeCell ref="G29:R29"/>
    <mergeCell ref="S29:W29"/>
    <mergeCell ref="X29:AI29"/>
    <mergeCell ref="B30:F30"/>
    <mergeCell ref="G30:R30"/>
    <mergeCell ref="S30:W30"/>
    <mergeCell ref="X30:AI30"/>
    <mergeCell ref="Q26:W26"/>
    <mergeCell ref="X26:Z26"/>
    <mergeCell ref="AA26:AI26"/>
    <mergeCell ref="B27:R27"/>
    <mergeCell ref="S27:AI27"/>
    <mergeCell ref="B28:F28"/>
    <mergeCell ref="B21:H21"/>
    <mergeCell ref="I21:M21"/>
    <mergeCell ref="N21:R21"/>
    <mergeCell ref="S21:X21"/>
    <mergeCell ref="Y21:AC21"/>
    <mergeCell ref="AD21:AI21"/>
    <mergeCell ref="B20:H20"/>
    <mergeCell ref="I20:M20"/>
    <mergeCell ref="N20:R20"/>
    <mergeCell ref="S20:X20"/>
    <mergeCell ref="Y20:AC20"/>
    <mergeCell ref="AD20:AI20"/>
    <mergeCell ref="B19:H19"/>
    <mergeCell ref="I19:M19"/>
    <mergeCell ref="N19:R19"/>
    <mergeCell ref="S19:X19"/>
    <mergeCell ref="Y19:AC19"/>
    <mergeCell ref="AD19:AI19"/>
    <mergeCell ref="B18:H18"/>
    <mergeCell ref="I18:M18"/>
    <mergeCell ref="N18:R18"/>
    <mergeCell ref="S18:X18"/>
    <mergeCell ref="Y18:AC18"/>
    <mergeCell ref="AD18:AI18"/>
    <mergeCell ref="B17:H17"/>
    <mergeCell ref="I17:M17"/>
    <mergeCell ref="N17:R17"/>
    <mergeCell ref="S17:X17"/>
    <mergeCell ref="Y17:AC17"/>
    <mergeCell ref="AD17:AI17"/>
    <mergeCell ref="B16:H16"/>
    <mergeCell ref="I16:M16"/>
    <mergeCell ref="N16:R16"/>
    <mergeCell ref="S16:X16"/>
    <mergeCell ref="Y16:AC16"/>
    <mergeCell ref="AD16:AI16"/>
    <mergeCell ref="B14:H14"/>
    <mergeCell ref="I14:M14"/>
    <mergeCell ref="N14:AI14"/>
    <mergeCell ref="B15:H15"/>
    <mergeCell ref="I15:M15"/>
    <mergeCell ref="N15:AI15"/>
    <mergeCell ref="B11:H11"/>
    <mergeCell ref="I11:AI11"/>
    <mergeCell ref="B12:AI12"/>
    <mergeCell ref="B13:H13"/>
    <mergeCell ref="I13:M13"/>
    <mergeCell ref="N13:AI13"/>
    <mergeCell ref="B8:H8"/>
    <mergeCell ref="I8:AI8"/>
    <mergeCell ref="B9:H9"/>
    <mergeCell ref="I9:AI9"/>
    <mergeCell ref="B10:H10"/>
    <mergeCell ref="I10:AI10"/>
    <mergeCell ref="B2:AI2"/>
    <mergeCell ref="B4:AI4"/>
    <mergeCell ref="B5:AI5"/>
    <mergeCell ref="B6:H6"/>
    <mergeCell ref="I6:AI6"/>
    <mergeCell ref="B7:H7"/>
    <mergeCell ref="I7:AI7"/>
  </mergeCells>
  <printOptions horizontalCentered="1"/>
  <pageMargins left="0.25" right="0.27559055118110237" top="0.35433070866141736" bottom="0.35433070866141736" header="0" footer="0"/>
  <pageSetup paperSize="8" scale="32" fitToHeight="2" orientation="portrait" horizontalDpi="4294967294" verticalDpi="4294967294" r:id="rId1"/>
  <headerFooter alignWithMargins="0">
    <oddFooter>&amp;CPágina &amp;P de &amp;N&amp;R&amp;D</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ABR 25</vt:lpstr>
      <vt:lpstr>'ABR 25'!Área_de_impresión</vt:lpstr>
      <vt:lpstr>'ABR 25'!Títulos_a_imprimir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Mantenimiento 1</dc:creator>
  <cp:lastModifiedBy>Mantenimiento 1</cp:lastModifiedBy>
  <dcterms:created xsi:type="dcterms:W3CDTF">2025-04-23T19:10:54Z</dcterms:created>
  <dcterms:modified xsi:type="dcterms:W3CDTF">2025-05-26T16:23:52Z</dcterms:modified>
</cp:coreProperties>
</file>