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mantenimiento1\Desktop\COMPARTIDA INFRA\2025\8. ING. MARCO VELASCO\OFICIOS  - TORRE NUEVA\INFORMES\14. ABRIL\"/>
    </mc:Choice>
  </mc:AlternateContent>
  <xr:revisionPtr revIDLastSave="0" documentId="13_ncr:1_{C0B5BFA6-A90B-44E3-AC5B-C271C0753856}" xr6:coauthVersionLast="47" xr6:coauthVersionMax="47" xr10:uidLastSave="{00000000-0000-0000-0000-000000000000}"/>
  <bookViews>
    <workbookView xWindow="-120" yWindow="-120" windowWidth="29040" windowHeight="15720" xr2:uid="{0435BE1F-BE5C-47A3-915A-87AA1C42C637}"/>
  </bookViews>
  <sheets>
    <sheet name="ABR 25" sheetId="2" r:id="rId1"/>
  </sheets>
  <definedNames>
    <definedName name="_xlnm.Print_Area" localSheetId="0">'ABR 25'!$A$2:$AK$117</definedName>
    <definedName name="_xlnm.Print_Titles" localSheetId="0">'ABR 25'!$2:$23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16" i="2" l="1"/>
  <c r="AA62" i="2"/>
  <c r="O62" i="2"/>
  <c r="G62" i="2"/>
  <c r="AE61" i="2"/>
  <c r="K61" i="2"/>
  <c r="K62" i="2" s="1"/>
  <c r="K60" i="2"/>
  <c r="AF55" i="2"/>
  <c r="H54" i="2"/>
  <c r="H55" i="2" s="1"/>
  <c r="M51" i="2"/>
  <c r="M50" i="2"/>
  <c r="M49" i="2"/>
  <c r="M48" i="2"/>
  <c r="M47" i="2"/>
  <c r="M46" i="2"/>
  <c r="M45" i="2"/>
  <c r="AB44" i="2"/>
  <c r="G37" i="2"/>
  <c r="E26" i="2"/>
  <c r="Y19" i="2"/>
  <c r="S19" i="2"/>
  <c r="N19" i="2"/>
  <c r="I17" i="2"/>
  <c r="I19" i="2" s="1"/>
  <c r="AD19" i="2" s="1"/>
  <c r="M54" i="2" l="1"/>
  <c r="AE60" i="2"/>
  <c r="AE62" i="2" s="1"/>
</calcChain>
</file>

<file path=xl/sharedStrings.xml><?xml version="1.0" encoding="utf-8"?>
<sst xmlns="http://schemas.openxmlformats.org/spreadsheetml/2006/main" count="184" uniqueCount="154">
  <si>
    <t>INFORME DE EJECUCIÓN PROYECTOS DE INFRAESTRUCTURA</t>
  </si>
  <si>
    <t>1. INFORMACIÓN GENERAL DEL PROYECTO</t>
  </si>
  <si>
    <t>RESOLUCIÓN DE ASIGNACIÓN No. 1832 DE 2023</t>
  </si>
  <si>
    <t>Informe No.</t>
  </si>
  <si>
    <t>Fecha</t>
  </si>
  <si>
    <t>26 DE MARZO AL 25 DE ABRIL DE 2025</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</si>
  <si>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</si>
  <si>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</si>
  <si>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</si>
  <si>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</si>
  <si>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</si>
  <si>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</si>
  <si>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</si>
  <si>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</si>
  <si>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</si>
  <si>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</si>
  <si>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</si>
  <si>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</si>
  <si>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</si>
  <si>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</si>
  <si>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</si>
  <si>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</si>
  <si>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</si>
  <si>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</si>
  <si>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</si>
  <si>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</si>
  <si>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</si>
  <si>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</si>
  <si>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</si>
  <si>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</si>
  <si>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</si>
  <si>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</si>
  <si>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</si>
  <si>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</si>
  <si>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</si>
  <si>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</si>
  <si>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</si>
  <si>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</si>
  <si>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</si>
  <si>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</si>
  <si>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</si>
  <si>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</si>
  <si>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</si>
  <si>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</si>
  <si>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</si>
  <si>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CONSORCIO INTERSALUD PZ</t>
  </si>
  <si>
    <t>Plazo Inicial:</t>
  </si>
  <si>
    <t>VEINTE MESES</t>
  </si>
  <si>
    <t>Fecha de Inicio:</t>
  </si>
  <si>
    <t>|</t>
  </si>
  <si>
    <t>22 de marzo de 2024</t>
  </si>
  <si>
    <t>Fecha de terminación:</t>
  </si>
  <si>
    <t>22 de noviembre de 2025</t>
  </si>
  <si>
    <t>Nueva fecha de terminación:</t>
  </si>
  <si>
    <t>22 de noviembre 2025</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</si>
  <si>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</si>
  <si>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</si>
  <si>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</si>
  <si>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</si>
  <si>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</si>
  <si>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</si>
  <si>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</si>
  <si>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</si>
  <si>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</si>
  <si>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</si>
  <si>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JUAN FRANCISCO MORA OBANDO</t>
  </si>
  <si>
    <t>Nombre Interventor:</t>
  </si>
  <si>
    <t xml:space="preserve">CONSORCIO INTERSALUD PZ, RPS. LEGAL MICHELLE PROAÑO </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</si>
  <si>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</si>
  <si>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</si>
  <si>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</si>
  <si>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</si>
  <si>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</si>
  <si>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</si>
  <si>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</si>
  <si>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</si>
  <si>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</si>
  <si>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</si>
  <si>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</si>
  <si>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</si>
  <si>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</si>
  <si>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</si>
  <si>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</si>
  <si>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</si>
  <si>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</si>
  <si>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</si>
  <si>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</si>
  <si>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</si>
  <si>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</si>
  <si>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</si>
  <si>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</si>
  <si>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</si>
  <si>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</si>
  <si>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</si>
  <si>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</si>
  <si>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</si>
  <si>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</si>
  <si>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</si>
  <si>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</si>
  <si>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</si>
  <si>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</si>
  <si>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</si>
  <si>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</si>
  <si>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</si>
  <si>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</si>
  <si>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</si>
  <si>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</si>
  <si>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</si>
  <si>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</si>
  <si>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</si>
  <si>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</si>
  <si>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</si>
  <si>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</si>
  <si>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</si>
  <si>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</si>
  <si>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</si>
  <si>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</si>
  <si>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</si>
  <si>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</si>
  <si>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</si>
  <si>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</si>
  <si>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</si>
  <si>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</si>
  <si>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</si>
  <si>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</si>
  <si>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</si>
  <si>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</si>
  <si>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</si>
  <si>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</si>
  <si>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</si>
  <si>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</si>
  <si>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</si>
  <si>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</si>
  <si>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</si>
  <si>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Juan Francisco Mora Obando</t>
  </si>
  <si>
    <t>Nombre: Andres Felipe Sossa Caballero</t>
  </si>
  <si>
    <t>Fecha de Elaboración:</t>
  </si>
  <si>
    <t>Cargo: Apoyo a la supervision</t>
  </si>
  <si>
    <t>Cargo: Supervisor</t>
  </si>
  <si>
    <t>Cargo: Contratista MSPS</t>
  </si>
  <si>
    <t>Pag. 1</t>
  </si>
  <si>
    <t>Fundición losa entrepiso N+11.50</t>
  </si>
  <si>
    <t xml:space="preserve">Armado de aceros para pantallas y columnas N +11.50 a N +15.40 </t>
  </si>
  <si>
    <t xml:space="preserve">Fundicion pantallas y columnas N +11.50 a N +15.40 </t>
  </si>
  <si>
    <t xml:space="preserve">Modulacion para armado de acero de vigas y losa de entrepiso N +15.40 </t>
  </si>
  <si>
    <t xml:space="preserve">Armado de acero vigas y losa de entrepiso 4 N +15.40- Instalacion de vigas joits </t>
  </si>
  <si>
    <t>Escaleras de emergencia y principales</t>
  </si>
  <si>
    <t>Mamposteria nivel I</t>
  </si>
  <si>
    <t>Instalacion redes hidrosanitarias nivel I</t>
  </si>
  <si>
    <t>Nombre: Marco Antonio Velasco Mejia</t>
  </si>
  <si>
    <t>Durante el periodo del 26 de marzo al 25 de abril de 2025, se avanzó significativamente en la construcción de la estructura de la edificación. Las actividades se centraron en la modulación, formaleta y obra temporal, procesos esenciales para la creación de un soporte temporal que permite el armado de elementos estructurales como vigas y la losa de entrepiso 3 N+11.50, el suministro e instalación de vigas joist, malla electrosoldada y su posterior fundición, la instalación de acero de refuerzo y de formaleta para la construcción de pantallas y columnas del piso 3 N+11.50 a N+15.40, armado de elementos estructurales como vigas de entrepiso 4 N+15.40, el suministro e instalación de vigas joist, malla electrosoldada y su posterior fundición. Adicionalmente se adelantan trabajos de mamposteria e instalacion de redes hidrosanitarias para el primer nivel del edificio</t>
  </si>
  <si>
    <t>Veinticinco (25) meses veintiún  (21) días.</t>
  </si>
  <si>
    <t>Realizar seguimiento a la ejecucion del proyecto y los compromisos adquiridos</t>
  </si>
  <si>
    <t xml:space="preserve">Se informa a la E.S.E., que el proyecto se tiene que ejecutar y mantener   según el concepto de viabilidad, de requerir ajustes en los diseños o modificación del presupuesto viabilizado, deberá presentarse ante la entidad territorial con las justificaciones técnicas, financieras y jurídicas, así como el cierre financiero que garantice su ejecución (Certificado de Disponibilidad Presupuestal o solución) teniendo en cuenta  lo informado por parte de la E.S.E.,   frente al balance de mayores y menores cantidades,  para que ésta una vez  sea remitida al MSPS por parte de la entidad territorial.  Se realizar prorroga por parte de la E.S.E.  Se solicita a la E.S.E. realizar  reunión presencial por las partes para el día 9 de mayo de 2025, para la toma de decisiones frente  el diseño mecánico para determinar las cargas de los aires  para proceder a realizar el ajuste y calculo a los diseños eléctricos.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</si>
</sst>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240A]\ #,##0.00"/>
  </numFmts>
  <fonts count="21"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top style="thin">
        <color rgb="FF000000"/>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33">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14" fontId="8" fillId="4" borderId="13" xfId="0" applyNumberFormat="1" applyFont="1" applyFill="1" applyBorder="1" applyAlignment="1">
      <alignment vertical="center"/>
    </xf>
    <xf numFmtId="0" fontId="8" fillId="4" borderId="13" xfId="0" applyFont="1" applyFill="1" applyBorder="1" applyAlignment="1">
      <alignment vertical="center"/>
    </xf>
    <xf numFmtId="0" fontId="14" fillId="0" borderId="64" xfId="3" applyFont="1" applyBorder="1"/>
    <xf numFmtId="14" fontId="8" fillId="4" borderId="0" xfId="0" applyNumberFormat="1" applyFont="1" applyFill="1" applyAlignment="1">
      <alignment vertical="center"/>
    </xf>
    <xf numFmtId="0" fontId="8" fillId="4" borderId="0" xfId="0" applyFont="1" applyFill="1" applyAlignment="1">
      <alignment vertical="center"/>
    </xf>
    <xf numFmtId="49" fontId="15" fillId="0" borderId="65" xfId="0" applyNumberFormat="1"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7"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1"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1"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1"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5"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164" fontId="5" fillId="3" borderId="21" xfId="0" applyNumberFormat="1"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9" xfId="0" applyFont="1" applyFill="1" applyBorder="1" applyAlignment="1">
      <alignment horizontal="left" vertical="center"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1" xfId="0" applyFont="1" applyBorder="1"/>
    <xf numFmtId="0" fontId="5" fillId="0" borderId="2" xfId="0" applyFont="1" applyBorder="1"/>
    <xf numFmtId="0" fontId="5" fillId="0" borderId="3" xfId="0" applyFont="1" applyBorder="1"/>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0" fontId="5" fillId="0" borderId="38" xfId="3" applyFont="1" applyBorder="1"/>
    <xf numFmtId="0" fontId="5" fillId="0" borderId="39" xfId="3" applyFont="1" applyBorder="1"/>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0" xfId="3" applyFont="1" applyBorder="1" applyAlignment="1">
      <alignment horizontal="center" vertical="center"/>
    </xf>
    <xf numFmtId="0" fontId="11" fillId="0" borderId="21" xfId="3" applyFont="1" applyBorder="1" applyAlignment="1">
      <alignment horizontal="center" vertical="center"/>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0" fontId="11" fillId="0" borderId="21" xfId="3" applyFont="1" applyBorder="1" applyAlignment="1">
      <alignment horizontal="center"/>
    </xf>
    <xf numFmtId="14" fontId="11" fillId="0" borderId="21" xfId="3" applyNumberFormat="1" applyFont="1" applyBorder="1" applyAlignment="1">
      <alignment horizontal="center"/>
    </xf>
    <xf numFmtId="165" fontId="11" fillId="0" borderId="21" xfId="2" applyFont="1" applyFill="1" applyBorder="1" applyAlignment="1">
      <alignment horizontal="center"/>
    </xf>
    <xf numFmtId="165" fontId="11" fillId="0" borderId="21" xfId="3" applyNumberFormat="1" applyFont="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5" fontId="11" fillId="0" borderId="22" xfId="4" applyFont="1" applyFill="1" applyBorder="1" applyAlignment="1">
      <alignment horizontal="center"/>
    </xf>
    <xf numFmtId="14" fontId="11" fillId="0" borderId="21" xfId="4" applyNumberFormat="1" applyFont="1" applyFill="1" applyBorder="1" applyAlignment="1">
      <alignment horizontal="center"/>
    </xf>
    <xf numFmtId="0" fontId="11" fillId="0" borderId="22" xfId="3" applyFont="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0" fontId="12" fillId="0" borderId="21" xfId="6" applyNumberFormat="1" applyFont="1" applyFill="1" applyBorder="1" applyAlignment="1">
      <alignment horizontal="center"/>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vertic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0" fontId="11" fillId="3" borderId="41" xfId="0" applyFont="1" applyFill="1" applyBorder="1" applyAlignment="1">
      <alignment horizontal="center"/>
    </xf>
    <xf numFmtId="0" fontId="11" fillId="3" borderId="42" xfId="0" applyFont="1" applyFill="1" applyBorder="1" applyAlignment="1">
      <alignment horizontal="center"/>
    </xf>
    <xf numFmtId="169" fontId="11" fillId="3" borderId="40" xfId="0" applyNumberFormat="1" applyFont="1" applyFill="1" applyBorder="1" applyAlignment="1">
      <alignment horizontal="center"/>
    </xf>
    <xf numFmtId="169" fontId="11" fillId="3" borderId="41" xfId="0" applyNumberFormat="1" applyFont="1" applyFill="1" applyBorder="1" applyAlignment="1">
      <alignment horizontal="center"/>
    </xf>
    <xf numFmtId="169" fontId="11" fillId="3" borderId="44" xfId="0" applyNumberFormat="1" applyFont="1" applyFill="1" applyBorder="1" applyAlignment="1">
      <alignment horizontal="center"/>
    </xf>
    <xf numFmtId="10" fontId="11" fillId="3" borderId="42" xfId="0" applyNumberFormat="1"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12" fillId="3" borderId="47" xfId="0" applyNumberFormat="1" applyFont="1" applyFill="1" applyBorder="1" applyAlignment="1">
      <alignment horizontal="center"/>
    </xf>
    <xf numFmtId="10" fontId="12" fillId="3" borderId="48" xfId="0" applyNumberFormat="1" applyFont="1" applyFill="1" applyBorder="1" applyAlignment="1">
      <alignment horizontal="center"/>
    </xf>
    <xf numFmtId="10" fontId="1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68"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6" fillId="0" borderId="33" xfId="0" applyFont="1" applyBorder="1"/>
    <xf numFmtId="0" fontId="16" fillId="0" borderId="32" xfId="0" applyFont="1" applyBorder="1"/>
    <xf numFmtId="0" fontId="16" fillId="0" borderId="66" xfId="0" applyFont="1" applyBorder="1"/>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8" fillId="3" borderId="70"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0" fontId="8" fillId="3" borderId="22" xfId="0" applyFont="1" applyFill="1" applyBorder="1" applyAlignment="1">
      <alignment horizontal="center" vertical="center" wrapText="1"/>
    </xf>
    <xf numFmtId="0" fontId="18" fillId="3" borderId="72"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10" fontId="20" fillId="3" borderId="47" xfId="0" applyNumberFormat="1" applyFont="1" applyFill="1" applyBorder="1" applyAlignment="1">
      <alignment horizontal="center"/>
    </xf>
    <xf numFmtId="0" fontId="20" fillId="3" borderId="48" xfId="0" applyFont="1" applyFill="1" applyBorder="1" applyAlignment="1">
      <alignment horizontal="center"/>
    </xf>
    <xf numFmtId="0" fontId="20" fillId="3" borderId="49" xfId="0" applyFont="1" applyFill="1" applyBorder="1" applyAlignment="1">
      <alignment horizontal="center"/>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7</xdr:col>
      <xdr:colOff>158750</xdr:colOff>
      <xdr:row>86</xdr:row>
      <xdr:rowOff>75473</xdr:rowOff>
    </xdr:from>
    <xdr:to>
      <xdr:col>15</xdr:col>
      <xdr:colOff>723194</xdr:colOff>
      <xdr:row>86</xdr:row>
      <xdr:rowOff>3942827</xdr:rowOff>
    </xdr:to>
    <xdr:pic>
      <xdr:nvPicPr>
        <xdr:cNvPr id="18" name="Imagen 17">
          <a:extLst>
            <a:ext uri="{FF2B5EF4-FFF2-40B4-BE49-F238E27FC236}">
              <a16:creationId xmlns:a16="http://schemas.microsoft.com/office/drawing/2014/main" id="{5EE8D2C0-3B1C-43F2-8D91-B4EC93DC137C}"/>
            </a:ext>
          </a:extLst>
        </xdr:cNvPr>
        <xdr:cNvPicPr>
          <a:picLocks noChangeAspect="1"/>
        </xdr:cNvPicPr>
      </xdr:nvPicPr>
      <xdr:blipFill>
        <a:blip xmlns:r="http://schemas.openxmlformats.org/officeDocument/2006/relationships" r:embed="rId2"/>
        <a:stretch>
          <a:fillRect/>
        </a:stretch>
      </xdr:blipFill>
      <xdr:spPr>
        <a:xfrm>
          <a:off x="5062361" y="28015473"/>
          <a:ext cx="4903611" cy="3867354"/>
        </a:xfrm>
        <a:prstGeom prst="rect">
          <a:avLst/>
        </a:prstGeom>
      </xdr:spPr>
    </xdr:pic>
    <xdr:clientData/>
  </xdr:twoCellAnchor>
  <xdr:twoCellAnchor editAs="oneCell">
    <xdr:from>
      <xdr:col>1</xdr:col>
      <xdr:colOff>52917</xdr:colOff>
      <xdr:row>86</xdr:row>
      <xdr:rowOff>52918</xdr:rowOff>
    </xdr:from>
    <xdr:to>
      <xdr:col>7</xdr:col>
      <xdr:colOff>105833</xdr:colOff>
      <xdr:row>86</xdr:row>
      <xdr:rowOff>3915834</xdr:rowOff>
    </xdr:to>
    <xdr:pic>
      <xdr:nvPicPr>
        <xdr:cNvPr id="19" name="Imagen 18">
          <a:extLst>
            <a:ext uri="{FF2B5EF4-FFF2-40B4-BE49-F238E27FC236}">
              <a16:creationId xmlns:a16="http://schemas.microsoft.com/office/drawing/2014/main" id="{B03F39C2-4F9E-4276-A580-8CC4DD745720}"/>
            </a:ext>
          </a:extLst>
        </xdr:cNvPr>
        <xdr:cNvPicPr>
          <a:picLocks noChangeAspect="1"/>
        </xdr:cNvPicPr>
      </xdr:nvPicPr>
      <xdr:blipFill>
        <a:blip xmlns:r="http://schemas.openxmlformats.org/officeDocument/2006/relationships" r:embed="rId3"/>
        <a:stretch>
          <a:fillRect/>
        </a:stretch>
      </xdr:blipFill>
      <xdr:spPr>
        <a:xfrm>
          <a:off x="458611" y="27992918"/>
          <a:ext cx="4550833" cy="3862916"/>
        </a:xfrm>
        <a:prstGeom prst="rect">
          <a:avLst/>
        </a:prstGeom>
      </xdr:spPr>
    </xdr:pic>
    <xdr:clientData/>
  </xdr:twoCellAnchor>
  <xdr:twoCellAnchor editAs="oneCell">
    <xdr:from>
      <xdr:col>16</xdr:col>
      <xdr:colOff>52918</xdr:colOff>
      <xdr:row>86</xdr:row>
      <xdr:rowOff>93813</xdr:rowOff>
    </xdr:from>
    <xdr:to>
      <xdr:col>25</xdr:col>
      <xdr:colOff>194028</xdr:colOff>
      <xdr:row>86</xdr:row>
      <xdr:rowOff>3901659</xdr:rowOff>
    </xdr:to>
    <xdr:pic>
      <xdr:nvPicPr>
        <xdr:cNvPr id="20" name="Imagen 19">
          <a:extLst>
            <a:ext uri="{FF2B5EF4-FFF2-40B4-BE49-F238E27FC236}">
              <a16:creationId xmlns:a16="http://schemas.microsoft.com/office/drawing/2014/main" id="{596F60F0-7DB2-48AB-BDBA-898A866F1CA1}"/>
            </a:ext>
          </a:extLst>
        </xdr:cNvPr>
        <xdr:cNvPicPr>
          <a:picLocks noChangeAspect="1"/>
        </xdr:cNvPicPr>
      </xdr:nvPicPr>
      <xdr:blipFill>
        <a:blip xmlns:r="http://schemas.openxmlformats.org/officeDocument/2006/relationships" r:embed="rId4"/>
        <a:stretch>
          <a:fillRect/>
        </a:stretch>
      </xdr:blipFill>
      <xdr:spPr>
        <a:xfrm>
          <a:off x="10054168" y="28033813"/>
          <a:ext cx="4744860" cy="3807846"/>
        </a:xfrm>
        <a:prstGeom prst="rect">
          <a:avLst/>
        </a:prstGeom>
      </xdr:spPr>
    </xdr:pic>
    <xdr:clientData/>
  </xdr:twoCellAnchor>
  <xdr:twoCellAnchor editAs="oneCell">
    <xdr:from>
      <xdr:col>1</xdr:col>
      <xdr:colOff>70554</xdr:colOff>
      <xdr:row>84</xdr:row>
      <xdr:rowOff>52918</xdr:rowOff>
    </xdr:from>
    <xdr:to>
      <xdr:col>7</xdr:col>
      <xdr:colOff>141110</xdr:colOff>
      <xdr:row>84</xdr:row>
      <xdr:rowOff>3510138</xdr:rowOff>
    </xdr:to>
    <xdr:pic>
      <xdr:nvPicPr>
        <xdr:cNvPr id="21" name="Imagen 20">
          <a:extLst>
            <a:ext uri="{FF2B5EF4-FFF2-40B4-BE49-F238E27FC236}">
              <a16:creationId xmlns:a16="http://schemas.microsoft.com/office/drawing/2014/main" id="{D4F8E33C-6A97-48E1-96E4-CF0004A67295}"/>
            </a:ext>
          </a:extLst>
        </xdr:cNvPr>
        <xdr:cNvPicPr>
          <a:picLocks noChangeAspect="1"/>
        </xdr:cNvPicPr>
      </xdr:nvPicPr>
      <xdr:blipFill>
        <a:blip xmlns:r="http://schemas.openxmlformats.org/officeDocument/2006/relationships" r:embed="rId5"/>
        <a:stretch>
          <a:fillRect/>
        </a:stretch>
      </xdr:blipFill>
      <xdr:spPr>
        <a:xfrm>
          <a:off x="476248" y="24094724"/>
          <a:ext cx="4568473" cy="3457220"/>
        </a:xfrm>
        <a:prstGeom prst="rect">
          <a:avLst/>
        </a:prstGeom>
      </xdr:spPr>
    </xdr:pic>
    <xdr:clientData/>
  </xdr:twoCellAnchor>
  <xdr:twoCellAnchor editAs="oneCell">
    <xdr:from>
      <xdr:col>7</xdr:col>
      <xdr:colOff>176389</xdr:colOff>
      <xdr:row>84</xdr:row>
      <xdr:rowOff>70556</xdr:rowOff>
    </xdr:from>
    <xdr:to>
      <xdr:col>15</xdr:col>
      <xdr:colOff>723194</xdr:colOff>
      <xdr:row>84</xdr:row>
      <xdr:rowOff>3474862</xdr:rowOff>
    </xdr:to>
    <xdr:pic>
      <xdr:nvPicPr>
        <xdr:cNvPr id="22" name="Imagen 21">
          <a:extLst>
            <a:ext uri="{FF2B5EF4-FFF2-40B4-BE49-F238E27FC236}">
              <a16:creationId xmlns:a16="http://schemas.microsoft.com/office/drawing/2014/main" id="{1A043908-2F9F-4EBE-8232-48C46F39C2F9}"/>
            </a:ext>
          </a:extLst>
        </xdr:cNvPr>
        <xdr:cNvPicPr>
          <a:picLocks noChangeAspect="1"/>
        </xdr:cNvPicPr>
      </xdr:nvPicPr>
      <xdr:blipFill>
        <a:blip xmlns:r="http://schemas.openxmlformats.org/officeDocument/2006/relationships" r:embed="rId6"/>
        <a:stretch>
          <a:fillRect/>
        </a:stretch>
      </xdr:blipFill>
      <xdr:spPr>
        <a:xfrm>
          <a:off x="5080000" y="24112362"/>
          <a:ext cx="4885972" cy="3404306"/>
        </a:xfrm>
        <a:prstGeom prst="rect">
          <a:avLst/>
        </a:prstGeom>
      </xdr:spPr>
    </xdr:pic>
    <xdr:clientData/>
  </xdr:twoCellAnchor>
  <xdr:twoCellAnchor editAs="oneCell">
    <xdr:from>
      <xdr:col>25</xdr:col>
      <xdr:colOff>211667</xdr:colOff>
      <xdr:row>86</xdr:row>
      <xdr:rowOff>52917</xdr:rowOff>
    </xdr:from>
    <xdr:to>
      <xdr:col>34</xdr:col>
      <xdr:colOff>687916</xdr:colOff>
      <xdr:row>86</xdr:row>
      <xdr:rowOff>3951111</xdr:rowOff>
    </xdr:to>
    <xdr:pic>
      <xdr:nvPicPr>
        <xdr:cNvPr id="24" name="Imagen 23">
          <a:extLst>
            <a:ext uri="{FF2B5EF4-FFF2-40B4-BE49-F238E27FC236}">
              <a16:creationId xmlns:a16="http://schemas.microsoft.com/office/drawing/2014/main" id="{27BDF2D5-7212-46F6-B570-29E02E27C407}"/>
            </a:ext>
          </a:extLst>
        </xdr:cNvPr>
        <xdr:cNvPicPr>
          <a:picLocks noChangeAspect="1"/>
        </xdr:cNvPicPr>
      </xdr:nvPicPr>
      <xdr:blipFill>
        <a:blip xmlns:r="http://schemas.openxmlformats.org/officeDocument/2006/relationships" r:embed="rId7"/>
        <a:stretch>
          <a:fillRect/>
        </a:stretch>
      </xdr:blipFill>
      <xdr:spPr>
        <a:xfrm>
          <a:off x="14816667" y="27992917"/>
          <a:ext cx="4656666" cy="3898194"/>
        </a:xfrm>
        <a:prstGeom prst="rect">
          <a:avLst/>
        </a:prstGeom>
      </xdr:spPr>
    </xdr:pic>
    <xdr:clientData/>
  </xdr:twoCellAnchor>
  <xdr:twoCellAnchor editAs="oneCell">
    <xdr:from>
      <xdr:col>25</xdr:col>
      <xdr:colOff>176389</xdr:colOff>
      <xdr:row>88</xdr:row>
      <xdr:rowOff>52916</xdr:rowOff>
    </xdr:from>
    <xdr:to>
      <xdr:col>34</xdr:col>
      <xdr:colOff>723193</xdr:colOff>
      <xdr:row>88</xdr:row>
      <xdr:rowOff>3686528</xdr:rowOff>
    </xdr:to>
    <xdr:pic>
      <xdr:nvPicPr>
        <xdr:cNvPr id="25" name="Imagen 24">
          <a:extLst>
            <a:ext uri="{FF2B5EF4-FFF2-40B4-BE49-F238E27FC236}">
              <a16:creationId xmlns:a16="http://schemas.microsoft.com/office/drawing/2014/main" id="{A69EA979-162E-4106-BDE6-098601EC7469}"/>
            </a:ext>
          </a:extLst>
        </xdr:cNvPr>
        <xdr:cNvPicPr>
          <a:picLocks noChangeAspect="1"/>
        </xdr:cNvPicPr>
      </xdr:nvPicPr>
      <xdr:blipFill rotWithShape="1">
        <a:blip xmlns:r="http://schemas.openxmlformats.org/officeDocument/2006/relationships" r:embed="rId8"/>
        <a:srcRect t="7055" r="1276" b="19438"/>
        <a:stretch/>
      </xdr:blipFill>
      <xdr:spPr>
        <a:xfrm>
          <a:off x="14781389" y="32314444"/>
          <a:ext cx="4727221" cy="3633612"/>
        </a:xfrm>
        <a:prstGeom prst="rect">
          <a:avLst/>
        </a:prstGeom>
      </xdr:spPr>
    </xdr:pic>
    <xdr:clientData/>
  </xdr:twoCellAnchor>
  <xdr:twoCellAnchor editAs="oneCell">
    <xdr:from>
      <xdr:col>16</xdr:col>
      <xdr:colOff>70556</xdr:colOff>
      <xdr:row>88</xdr:row>
      <xdr:rowOff>52918</xdr:rowOff>
    </xdr:from>
    <xdr:to>
      <xdr:col>25</xdr:col>
      <xdr:colOff>123472</xdr:colOff>
      <xdr:row>88</xdr:row>
      <xdr:rowOff>3651250</xdr:rowOff>
    </xdr:to>
    <xdr:pic>
      <xdr:nvPicPr>
        <xdr:cNvPr id="26" name="Imagen 25">
          <a:extLst>
            <a:ext uri="{FF2B5EF4-FFF2-40B4-BE49-F238E27FC236}">
              <a16:creationId xmlns:a16="http://schemas.microsoft.com/office/drawing/2014/main" id="{103742EB-74D8-4408-B270-A63F350DC78D}"/>
            </a:ext>
          </a:extLst>
        </xdr:cNvPr>
        <xdr:cNvPicPr>
          <a:picLocks noChangeAspect="1"/>
        </xdr:cNvPicPr>
      </xdr:nvPicPr>
      <xdr:blipFill>
        <a:blip xmlns:r="http://schemas.openxmlformats.org/officeDocument/2006/relationships" r:embed="rId9"/>
        <a:stretch>
          <a:fillRect/>
        </a:stretch>
      </xdr:blipFill>
      <xdr:spPr>
        <a:xfrm>
          <a:off x="10071806" y="32314446"/>
          <a:ext cx="4656666" cy="3598332"/>
        </a:xfrm>
        <a:prstGeom prst="rect">
          <a:avLst/>
        </a:prstGeom>
      </xdr:spPr>
    </xdr:pic>
    <xdr:clientData/>
  </xdr:twoCellAnchor>
  <xdr:twoCellAnchor editAs="oneCell">
    <xdr:from>
      <xdr:col>1</xdr:col>
      <xdr:colOff>70556</xdr:colOff>
      <xdr:row>90</xdr:row>
      <xdr:rowOff>88195</xdr:rowOff>
    </xdr:from>
    <xdr:to>
      <xdr:col>8</xdr:col>
      <xdr:colOff>105834</xdr:colOff>
      <xdr:row>90</xdr:row>
      <xdr:rowOff>3651250</xdr:rowOff>
    </xdr:to>
    <xdr:pic>
      <xdr:nvPicPr>
        <xdr:cNvPr id="27" name="Imagen 26">
          <a:extLst>
            <a:ext uri="{FF2B5EF4-FFF2-40B4-BE49-F238E27FC236}">
              <a16:creationId xmlns:a16="http://schemas.microsoft.com/office/drawing/2014/main" id="{B3A95331-C1E5-4560-AC07-E8ECFD30F792}"/>
            </a:ext>
          </a:extLst>
        </xdr:cNvPr>
        <xdr:cNvPicPr>
          <a:picLocks noChangeAspect="1"/>
        </xdr:cNvPicPr>
      </xdr:nvPicPr>
      <xdr:blipFill rotWithShape="1">
        <a:blip xmlns:r="http://schemas.openxmlformats.org/officeDocument/2006/relationships" r:embed="rId10"/>
        <a:srcRect t="4947"/>
        <a:stretch/>
      </xdr:blipFill>
      <xdr:spPr>
        <a:xfrm>
          <a:off x="476250" y="36424306"/>
          <a:ext cx="4938890" cy="3563055"/>
        </a:xfrm>
        <a:prstGeom prst="rect">
          <a:avLst/>
        </a:prstGeom>
      </xdr:spPr>
    </xdr:pic>
    <xdr:clientData/>
  </xdr:twoCellAnchor>
  <xdr:twoCellAnchor editAs="oneCell">
    <xdr:from>
      <xdr:col>8</xdr:col>
      <xdr:colOff>123472</xdr:colOff>
      <xdr:row>90</xdr:row>
      <xdr:rowOff>105833</xdr:rowOff>
    </xdr:from>
    <xdr:to>
      <xdr:col>15</xdr:col>
      <xdr:colOff>687916</xdr:colOff>
      <xdr:row>90</xdr:row>
      <xdr:rowOff>3686528</xdr:rowOff>
    </xdr:to>
    <xdr:pic>
      <xdr:nvPicPr>
        <xdr:cNvPr id="28" name="Imagen 27">
          <a:extLst>
            <a:ext uri="{FF2B5EF4-FFF2-40B4-BE49-F238E27FC236}">
              <a16:creationId xmlns:a16="http://schemas.microsoft.com/office/drawing/2014/main" id="{BF15B825-303E-48BB-A263-CB3C175FC9BD}"/>
            </a:ext>
          </a:extLst>
        </xdr:cNvPr>
        <xdr:cNvPicPr>
          <a:picLocks noChangeAspect="1"/>
        </xdr:cNvPicPr>
      </xdr:nvPicPr>
      <xdr:blipFill>
        <a:blip xmlns:r="http://schemas.openxmlformats.org/officeDocument/2006/relationships" r:embed="rId11"/>
        <a:stretch>
          <a:fillRect/>
        </a:stretch>
      </xdr:blipFill>
      <xdr:spPr>
        <a:xfrm>
          <a:off x="5432778" y="36441944"/>
          <a:ext cx="4497916" cy="3580695"/>
        </a:xfrm>
        <a:prstGeom prst="rect">
          <a:avLst/>
        </a:prstGeom>
      </xdr:spPr>
    </xdr:pic>
    <xdr:clientData/>
  </xdr:twoCellAnchor>
  <xdr:twoCellAnchor editAs="oneCell">
    <xdr:from>
      <xdr:col>16</xdr:col>
      <xdr:colOff>70556</xdr:colOff>
      <xdr:row>90</xdr:row>
      <xdr:rowOff>88195</xdr:rowOff>
    </xdr:from>
    <xdr:to>
      <xdr:col>25</xdr:col>
      <xdr:colOff>141111</xdr:colOff>
      <xdr:row>90</xdr:row>
      <xdr:rowOff>3680485</xdr:rowOff>
    </xdr:to>
    <xdr:pic>
      <xdr:nvPicPr>
        <xdr:cNvPr id="29" name="Imagen 28">
          <a:extLst>
            <a:ext uri="{FF2B5EF4-FFF2-40B4-BE49-F238E27FC236}">
              <a16:creationId xmlns:a16="http://schemas.microsoft.com/office/drawing/2014/main" id="{0897C566-D038-4DE6-BF7F-05E049DE24D5}"/>
            </a:ext>
          </a:extLst>
        </xdr:cNvPr>
        <xdr:cNvPicPr>
          <a:picLocks noChangeAspect="1"/>
        </xdr:cNvPicPr>
      </xdr:nvPicPr>
      <xdr:blipFill>
        <a:blip xmlns:r="http://schemas.openxmlformats.org/officeDocument/2006/relationships" r:embed="rId12"/>
        <a:stretch>
          <a:fillRect/>
        </a:stretch>
      </xdr:blipFill>
      <xdr:spPr>
        <a:xfrm>
          <a:off x="10071806" y="36424306"/>
          <a:ext cx="4674305" cy="3592290"/>
        </a:xfrm>
        <a:prstGeom prst="rect">
          <a:avLst/>
        </a:prstGeom>
      </xdr:spPr>
    </xdr:pic>
    <xdr:clientData/>
  </xdr:twoCellAnchor>
  <xdr:twoCellAnchor editAs="oneCell">
    <xdr:from>
      <xdr:col>25</xdr:col>
      <xdr:colOff>158750</xdr:colOff>
      <xdr:row>90</xdr:row>
      <xdr:rowOff>88196</xdr:rowOff>
    </xdr:from>
    <xdr:to>
      <xdr:col>34</xdr:col>
      <xdr:colOff>723194</xdr:colOff>
      <xdr:row>90</xdr:row>
      <xdr:rowOff>3704168</xdr:rowOff>
    </xdr:to>
    <xdr:pic>
      <xdr:nvPicPr>
        <xdr:cNvPr id="30" name="Imagen 29">
          <a:extLst>
            <a:ext uri="{FF2B5EF4-FFF2-40B4-BE49-F238E27FC236}">
              <a16:creationId xmlns:a16="http://schemas.microsoft.com/office/drawing/2014/main" id="{BF6EF909-48A8-4ACE-924C-FE856703EAD5}"/>
            </a:ext>
          </a:extLst>
        </xdr:cNvPr>
        <xdr:cNvPicPr>
          <a:picLocks noChangeAspect="1"/>
        </xdr:cNvPicPr>
      </xdr:nvPicPr>
      <xdr:blipFill>
        <a:blip xmlns:r="http://schemas.openxmlformats.org/officeDocument/2006/relationships" r:embed="rId13"/>
        <a:stretch>
          <a:fillRect/>
        </a:stretch>
      </xdr:blipFill>
      <xdr:spPr>
        <a:xfrm>
          <a:off x="14763750" y="36424307"/>
          <a:ext cx="4744861" cy="3615972"/>
        </a:xfrm>
        <a:prstGeom prst="rect">
          <a:avLst/>
        </a:prstGeom>
      </xdr:spPr>
    </xdr:pic>
    <xdr:clientData/>
  </xdr:twoCellAnchor>
  <xdr:twoCellAnchor editAs="oneCell">
    <xdr:from>
      <xdr:col>1</xdr:col>
      <xdr:colOff>60476</xdr:colOff>
      <xdr:row>88</xdr:row>
      <xdr:rowOff>10080</xdr:rowOff>
    </xdr:from>
    <xdr:to>
      <xdr:col>8</xdr:col>
      <xdr:colOff>60477</xdr:colOff>
      <xdr:row>88</xdr:row>
      <xdr:rowOff>3709208</xdr:rowOff>
    </xdr:to>
    <xdr:pic>
      <xdr:nvPicPr>
        <xdr:cNvPr id="31" name="Imagen 30">
          <a:extLst>
            <a:ext uri="{FF2B5EF4-FFF2-40B4-BE49-F238E27FC236}">
              <a16:creationId xmlns:a16="http://schemas.microsoft.com/office/drawing/2014/main" id="{04BC7225-A1F3-4532-93C0-195892C0B8C6}"/>
            </a:ext>
          </a:extLst>
        </xdr:cNvPr>
        <xdr:cNvPicPr>
          <a:picLocks noChangeAspect="1"/>
        </xdr:cNvPicPr>
      </xdr:nvPicPr>
      <xdr:blipFill>
        <a:blip xmlns:r="http://schemas.openxmlformats.org/officeDocument/2006/relationships" r:embed="rId14"/>
        <a:stretch>
          <a:fillRect/>
        </a:stretch>
      </xdr:blipFill>
      <xdr:spPr>
        <a:xfrm>
          <a:off x="463651" y="32435397"/>
          <a:ext cx="4908651" cy="3699128"/>
        </a:xfrm>
        <a:prstGeom prst="rect">
          <a:avLst/>
        </a:prstGeom>
      </xdr:spPr>
    </xdr:pic>
    <xdr:clientData/>
  </xdr:twoCellAnchor>
  <xdr:twoCellAnchor editAs="oneCell">
    <xdr:from>
      <xdr:col>8</xdr:col>
      <xdr:colOff>100795</xdr:colOff>
      <xdr:row>88</xdr:row>
      <xdr:rowOff>40318</xdr:rowOff>
    </xdr:from>
    <xdr:to>
      <xdr:col>15</xdr:col>
      <xdr:colOff>726268</xdr:colOff>
      <xdr:row>88</xdr:row>
      <xdr:rowOff>3709208</xdr:rowOff>
    </xdr:to>
    <xdr:pic>
      <xdr:nvPicPr>
        <xdr:cNvPr id="32" name="Imagen 31">
          <a:extLst>
            <a:ext uri="{FF2B5EF4-FFF2-40B4-BE49-F238E27FC236}">
              <a16:creationId xmlns:a16="http://schemas.microsoft.com/office/drawing/2014/main" id="{E9C4D659-3476-4106-A849-2EC98C1BE78A}"/>
            </a:ext>
          </a:extLst>
        </xdr:cNvPr>
        <xdr:cNvPicPr>
          <a:picLocks noChangeAspect="1"/>
        </xdr:cNvPicPr>
      </xdr:nvPicPr>
      <xdr:blipFill>
        <a:blip xmlns:r="http://schemas.openxmlformats.org/officeDocument/2006/relationships" r:embed="rId15"/>
        <a:stretch>
          <a:fillRect/>
        </a:stretch>
      </xdr:blipFill>
      <xdr:spPr>
        <a:xfrm>
          <a:off x="5412620" y="32465635"/>
          <a:ext cx="4535713" cy="3668890"/>
        </a:xfrm>
        <a:prstGeom prst="rect">
          <a:avLst/>
        </a:prstGeom>
      </xdr:spPr>
    </xdr:pic>
    <xdr:clientData/>
  </xdr:twoCellAnchor>
  <xdr:twoCellAnchor editAs="oneCell">
    <xdr:from>
      <xdr:col>25</xdr:col>
      <xdr:colOff>267369</xdr:colOff>
      <xdr:row>84</xdr:row>
      <xdr:rowOff>90450</xdr:rowOff>
    </xdr:from>
    <xdr:to>
      <xdr:col>34</xdr:col>
      <xdr:colOff>701842</xdr:colOff>
      <xdr:row>84</xdr:row>
      <xdr:rowOff>3487196</xdr:rowOff>
    </xdr:to>
    <xdr:pic>
      <xdr:nvPicPr>
        <xdr:cNvPr id="33" name="Imagen 32">
          <a:extLst>
            <a:ext uri="{FF2B5EF4-FFF2-40B4-BE49-F238E27FC236}">
              <a16:creationId xmlns:a16="http://schemas.microsoft.com/office/drawing/2014/main" id="{8B6779F8-4D54-48F8-B909-5F5FA603701B}"/>
            </a:ext>
          </a:extLst>
        </xdr:cNvPr>
        <xdr:cNvPicPr>
          <a:picLocks noChangeAspect="1"/>
        </xdr:cNvPicPr>
      </xdr:nvPicPr>
      <xdr:blipFill>
        <a:blip xmlns:r="http://schemas.openxmlformats.org/officeDocument/2006/relationships" r:embed="rId16"/>
        <a:stretch>
          <a:fillRect/>
        </a:stretch>
      </xdr:blipFill>
      <xdr:spPr>
        <a:xfrm>
          <a:off x="14788816" y="24387555"/>
          <a:ext cx="4561973" cy="3396746"/>
        </a:xfrm>
        <a:prstGeom prst="rect">
          <a:avLst/>
        </a:prstGeom>
      </xdr:spPr>
    </xdr:pic>
    <xdr:clientData/>
  </xdr:twoCellAnchor>
  <xdr:twoCellAnchor editAs="oneCell">
    <xdr:from>
      <xdr:col>16</xdr:col>
      <xdr:colOff>50132</xdr:colOff>
      <xdr:row>84</xdr:row>
      <xdr:rowOff>66844</xdr:rowOff>
    </xdr:from>
    <xdr:to>
      <xdr:col>25</xdr:col>
      <xdr:colOff>200527</xdr:colOff>
      <xdr:row>84</xdr:row>
      <xdr:rowOff>3509212</xdr:rowOff>
    </xdr:to>
    <xdr:pic>
      <xdr:nvPicPr>
        <xdr:cNvPr id="34" name="Imagen 33">
          <a:extLst>
            <a:ext uri="{FF2B5EF4-FFF2-40B4-BE49-F238E27FC236}">
              <a16:creationId xmlns:a16="http://schemas.microsoft.com/office/drawing/2014/main" id="{EC693357-7024-4E1F-80BD-432F8A479561}"/>
            </a:ext>
          </a:extLst>
        </xdr:cNvPr>
        <xdr:cNvPicPr>
          <a:picLocks noChangeAspect="1"/>
        </xdr:cNvPicPr>
      </xdr:nvPicPr>
      <xdr:blipFill>
        <a:blip xmlns:r="http://schemas.openxmlformats.org/officeDocument/2006/relationships" r:embed="rId17"/>
        <a:stretch>
          <a:fillRect/>
        </a:stretch>
      </xdr:blipFill>
      <xdr:spPr>
        <a:xfrm>
          <a:off x="9992895" y="24363949"/>
          <a:ext cx="4729079" cy="344236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AN117"/>
  <sheetViews>
    <sheetView showGridLines="0" tabSelected="1" view="pageBreakPreview" topLeftCell="A36" zoomScale="60" zoomScaleNormal="60" workbookViewId="0">
      <selection activeCell="P65" sqref="P65"/>
    </sheetView>
  </sheetViews>
  <sheetFormatPr baseColWidth="10" defaultColWidth="11.42578125" defaultRowHeight="13.5" x14ac:dyDescent="0.25"/>
  <cols>
    <col min="1" max="3" width="5.85546875" style="1" customWidth="1"/>
    <col min="4" max="4" width="17" style="1" customWidth="1"/>
    <col min="5" max="5" width="10.42578125" style="1" customWidth="1"/>
    <col min="6" max="6" width="10.5703125" style="1" customWidth="1"/>
    <col min="7" max="7" width="15" style="1" customWidth="1"/>
    <col min="8" max="9" width="5.85546875" style="1" customWidth="1"/>
    <col min="10" max="10" width="8.140625" style="1" customWidth="1"/>
    <col min="11" max="11" width="6.5703125" style="1" customWidth="1"/>
    <col min="12" max="12" width="8.7109375" style="1" customWidth="1"/>
    <col min="13" max="13" width="11.5703125" style="1" customWidth="1"/>
    <col min="14" max="14" width="6.5703125" style="1" customWidth="1"/>
    <col min="15" max="15" width="8.7109375" style="1" customWidth="1"/>
    <col min="16" max="16" width="10.85546875" style="1" customWidth="1"/>
    <col min="17" max="17" width="11.140625" style="1" customWidth="1"/>
    <col min="18" max="18" width="14.140625" style="1" customWidth="1"/>
    <col min="19" max="27" width="5.85546875" style="1" customWidth="1"/>
    <col min="28" max="31" width="6.42578125" style="1" customWidth="1"/>
    <col min="32" max="32" width="9.140625" style="1" customWidth="1"/>
    <col min="33" max="33" width="7" style="1" customWidth="1"/>
    <col min="34" max="34" width="5.85546875" style="1" customWidth="1"/>
    <col min="35" max="35" width="11.140625" style="1" customWidth="1"/>
    <col min="36" max="36" width="4.85546875" style="1" customWidth="1"/>
    <col min="37" max="37" width="22" style="1" bestFit="1" customWidth="1"/>
    <col min="38" max="38" width="14.85546875" style="1" customWidth="1"/>
    <col min="39" max="39" width="24.85546875" style="1" bestFit="1" customWidth="1"/>
    <col min="40" max="40" width="21.140625" style="1" bestFit="1" customWidth="1"/>
    <col min="41" max="41" width="18.85546875" style="1" customWidth="1"/>
    <col min="42" max="42" width="17.42578125" style="1" customWidth="1"/>
    <col min="43" max="46" width="4.85546875" style="1" customWidth="1"/>
    <col min="47" max="47" width="20.42578125" style="1" customWidth="1"/>
    <col min="48" max="49" width="4.85546875" style="1" customWidth="1"/>
    <col min="50" max="16384" width="11.42578125" style="1"/>
  </cols>
  <sheetData>
    <row r="1" spans="2:36" ht="14.25" thickBot="1" x14ac:dyDescent="0.3"/>
    <row r="2" spans="2:36" ht="73.5" customHeight="1" thickBot="1" x14ac:dyDescent="0.3">
      <c r="B2" s="72"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4"/>
    </row>
    <row r="3" spans="2:36" ht="14.25" thickBot="1" x14ac:dyDescent="0.3">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
      <c r="B4" s="75" t="s">
        <v>1</v>
      </c>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7"/>
      <c r="AJ4" s="4"/>
    </row>
    <row r="5" spans="2:36" ht="18" x14ac:dyDescent="0.25">
      <c r="B5" s="78" t="s">
        <v>2</v>
      </c>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80"/>
      <c r="AJ5" s="4"/>
    </row>
    <row r="6" spans="2:36" ht="20.100000000000001" customHeight="1" x14ac:dyDescent="0.25">
      <c r="B6" s="64" t="s">
        <v>3</v>
      </c>
      <c r="C6" s="70"/>
      <c r="D6" s="70"/>
      <c r="E6" s="70"/>
      <c r="F6" s="70"/>
      <c r="G6" s="70"/>
      <c r="H6" s="71"/>
      <c r="I6" s="67">
        <v>14</v>
      </c>
      <c r="J6" s="68"/>
      <c r="K6" s="68"/>
      <c r="L6" s="68"/>
      <c r="M6" s="68"/>
      <c r="N6" s="68"/>
      <c r="O6" s="68"/>
      <c r="P6" s="68"/>
      <c r="Q6" s="68"/>
      <c r="R6" s="68"/>
      <c r="S6" s="68"/>
      <c r="T6" s="68"/>
      <c r="U6" s="68"/>
      <c r="V6" s="68"/>
      <c r="W6" s="68"/>
      <c r="X6" s="68"/>
      <c r="Y6" s="68"/>
      <c r="Z6" s="68"/>
      <c r="AA6" s="68"/>
      <c r="AB6" s="68"/>
      <c r="AC6" s="68"/>
      <c r="AD6" s="68"/>
      <c r="AE6" s="68"/>
      <c r="AF6" s="68"/>
      <c r="AG6" s="68"/>
      <c r="AH6" s="68"/>
      <c r="AI6" s="69"/>
      <c r="AJ6" s="4"/>
    </row>
    <row r="7" spans="2:36" ht="20.100000000000001" customHeight="1" x14ac:dyDescent="0.25">
      <c r="B7" s="81" t="s">
        <v>4</v>
      </c>
      <c r="C7" s="82"/>
      <c r="D7" s="82"/>
      <c r="E7" s="82"/>
      <c r="F7" s="82"/>
      <c r="G7" s="82"/>
      <c r="H7" s="83"/>
      <c r="I7" s="84" t="s">
        <v>5</v>
      </c>
      <c r="J7" s="85"/>
      <c r="K7" s="85"/>
      <c r="L7" s="85"/>
      <c r="M7" s="85"/>
      <c r="N7" s="85"/>
      <c r="O7" s="85"/>
      <c r="P7" s="85"/>
      <c r="Q7" s="85"/>
      <c r="R7" s="85"/>
      <c r="S7" s="85"/>
      <c r="T7" s="85"/>
      <c r="U7" s="85"/>
      <c r="V7" s="85"/>
      <c r="W7" s="85"/>
      <c r="X7" s="85"/>
      <c r="Y7" s="85"/>
      <c r="Z7" s="85"/>
      <c r="AA7" s="85"/>
      <c r="AB7" s="85"/>
      <c r="AC7" s="85"/>
      <c r="AD7" s="85"/>
      <c r="AE7" s="85"/>
      <c r="AF7" s="85"/>
      <c r="AG7" s="85"/>
      <c r="AH7" s="85"/>
      <c r="AI7" s="86"/>
      <c r="AJ7" s="4"/>
    </row>
    <row r="8" spans="2:36" ht="20.100000000000001" customHeight="1" x14ac:dyDescent="0.25">
      <c r="B8" s="64" t="s">
        <v>6</v>
      </c>
      <c r="C8" s="65"/>
      <c r="D8" s="65"/>
      <c r="E8" s="65"/>
      <c r="F8" s="65"/>
      <c r="G8" s="65"/>
      <c r="H8" s="66"/>
      <c r="I8" s="67" t="s">
        <v>7</v>
      </c>
      <c r="J8" s="68"/>
      <c r="K8" s="68"/>
      <c r="L8" s="68"/>
      <c r="M8" s="68"/>
      <c r="N8" s="68"/>
      <c r="O8" s="68"/>
      <c r="P8" s="68"/>
      <c r="Q8" s="68"/>
      <c r="R8" s="68"/>
      <c r="S8" s="68"/>
      <c r="T8" s="68"/>
      <c r="U8" s="68"/>
      <c r="V8" s="68"/>
      <c r="W8" s="68"/>
      <c r="X8" s="68"/>
      <c r="Y8" s="68"/>
      <c r="Z8" s="68"/>
      <c r="AA8" s="68"/>
      <c r="AB8" s="68"/>
      <c r="AC8" s="68"/>
      <c r="AD8" s="68"/>
      <c r="AE8" s="68"/>
      <c r="AF8" s="68"/>
      <c r="AG8" s="68"/>
      <c r="AH8" s="68"/>
      <c r="AI8" s="69"/>
      <c r="AJ8" s="4"/>
    </row>
    <row r="9" spans="2:36" ht="20.100000000000001" customHeight="1" x14ac:dyDescent="0.25">
      <c r="B9" s="64" t="s">
        <v>8</v>
      </c>
      <c r="C9" s="70"/>
      <c r="D9" s="70"/>
      <c r="E9" s="70"/>
      <c r="F9" s="70"/>
      <c r="G9" s="70"/>
      <c r="H9" s="71"/>
      <c r="I9" s="67" t="s">
        <v>9</v>
      </c>
      <c r="J9" s="68"/>
      <c r="K9" s="68"/>
      <c r="L9" s="68"/>
      <c r="M9" s="68"/>
      <c r="N9" s="68"/>
      <c r="O9" s="68"/>
      <c r="P9" s="68"/>
      <c r="Q9" s="68"/>
      <c r="R9" s="68"/>
      <c r="S9" s="68"/>
      <c r="T9" s="68"/>
      <c r="U9" s="68"/>
      <c r="V9" s="68"/>
      <c r="W9" s="68"/>
      <c r="X9" s="68"/>
      <c r="Y9" s="68"/>
      <c r="Z9" s="68"/>
      <c r="AA9" s="68"/>
      <c r="AB9" s="68"/>
      <c r="AC9" s="68"/>
      <c r="AD9" s="68"/>
      <c r="AE9" s="68"/>
      <c r="AF9" s="68"/>
      <c r="AG9" s="68"/>
      <c r="AH9" s="68"/>
      <c r="AI9" s="69"/>
      <c r="AJ9" s="4"/>
    </row>
    <row r="10" spans="2:36" ht="20.100000000000001" customHeight="1" x14ac:dyDescent="0.25">
      <c r="B10" s="64" t="s">
        <v>10</v>
      </c>
      <c r="C10" s="70"/>
      <c r="D10" s="70"/>
      <c r="E10" s="70"/>
      <c r="F10" s="70"/>
      <c r="G10" s="70"/>
      <c r="H10" s="71"/>
      <c r="I10" s="67" t="s">
        <v>11</v>
      </c>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9"/>
      <c r="AJ10" s="4"/>
    </row>
    <row r="11" spans="2:36" s="6" customFormat="1" ht="62.45" customHeight="1" thickBot="1" x14ac:dyDescent="0.3">
      <c r="B11" s="93" t="s">
        <v>12</v>
      </c>
      <c r="C11" s="94"/>
      <c r="D11" s="94"/>
      <c r="E11" s="94"/>
      <c r="F11" s="94"/>
      <c r="G11" s="94"/>
      <c r="H11" s="95"/>
      <c r="I11" s="96" t="s">
        <v>13</v>
      </c>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8"/>
      <c r="AJ11" s="5"/>
    </row>
    <row r="12" spans="2:36" s="6" customFormat="1" ht="18.75" thickBot="1" x14ac:dyDescent="0.3">
      <c r="B12" s="75" t="s">
        <v>14</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7"/>
      <c r="AJ12" s="5"/>
    </row>
    <row r="13" spans="2:36" s="6" customFormat="1" ht="18" x14ac:dyDescent="0.25">
      <c r="B13" s="87" t="s">
        <v>15</v>
      </c>
      <c r="C13" s="88"/>
      <c r="D13" s="88"/>
      <c r="E13" s="88"/>
      <c r="F13" s="88"/>
      <c r="G13" s="88"/>
      <c r="H13" s="88"/>
      <c r="I13" s="99">
        <v>33764596959</v>
      </c>
      <c r="J13" s="99"/>
      <c r="K13" s="99"/>
      <c r="L13" s="99"/>
      <c r="M13" s="99"/>
      <c r="N13" s="100" t="s">
        <v>16</v>
      </c>
      <c r="O13" s="101"/>
      <c r="P13" s="101"/>
      <c r="Q13" s="101"/>
      <c r="R13" s="101"/>
      <c r="S13" s="101"/>
      <c r="T13" s="101"/>
      <c r="U13" s="101"/>
      <c r="V13" s="101"/>
      <c r="W13" s="101"/>
      <c r="X13" s="101"/>
      <c r="Y13" s="101"/>
      <c r="Z13" s="101"/>
      <c r="AA13" s="101"/>
      <c r="AB13" s="101"/>
      <c r="AC13" s="101"/>
      <c r="AD13" s="101"/>
      <c r="AE13" s="101"/>
      <c r="AF13" s="101"/>
      <c r="AG13" s="101"/>
      <c r="AH13" s="101"/>
      <c r="AI13" s="102"/>
      <c r="AJ13" s="5"/>
    </row>
    <row r="14" spans="2:36" s="6" customFormat="1" ht="18" x14ac:dyDescent="0.25">
      <c r="B14" s="87" t="s">
        <v>17</v>
      </c>
      <c r="C14" s="88"/>
      <c r="D14" s="88"/>
      <c r="E14" s="88"/>
      <c r="F14" s="88"/>
      <c r="G14" s="88"/>
      <c r="H14" s="88"/>
      <c r="I14" s="89" t="s">
        <v>18</v>
      </c>
      <c r="J14" s="89"/>
      <c r="K14" s="89"/>
      <c r="L14" s="89"/>
      <c r="M14" s="89"/>
      <c r="N14" s="90"/>
      <c r="O14" s="91"/>
      <c r="P14" s="91"/>
      <c r="Q14" s="91"/>
      <c r="R14" s="91"/>
      <c r="S14" s="91"/>
      <c r="T14" s="91"/>
      <c r="U14" s="91"/>
      <c r="V14" s="91"/>
      <c r="W14" s="91"/>
      <c r="X14" s="91"/>
      <c r="Y14" s="91"/>
      <c r="Z14" s="91"/>
      <c r="AA14" s="91"/>
      <c r="AB14" s="91"/>
      <c r="AC14" s="91"/>
      <c r="AD14" s="91"/>
      <c r="AE14" s="91"/>
      <c r="AF14" s="91"/>
      <c r="AG14" s="91"/>
      <c r="AH14" s="91"/>
      <c r="AI14" s="92"/>
      <c r="AJ14" s="5"/>
    </row>
    <row r="15" spans="2:36" s="6" customFormat="1" ht="18" x14ac:dyDescent="0.25">
      <c r="B15" s="87" t="s">
        <v>19</v>
      </c>
      <c r="C15" s="88"/>
      <c r="D15" s="88"/>
      <c r="E15" s="88"/>
      <c r="F15" s="88"/>
      <c r="G15" s="88"/>
      <c r="H15" s="88"/>
      <c r="I15" s="89" t="s">
        <v>20</v>
      </c>
      <c r="J15" s="89"/>
      <c r="K15" s="89"/>
      <c r="L15" s="89"/>
      <c r="M15" s="89"/>
      <c r="N15" s="90"/>
      <c r="O15" s="91"/>
      <c r="P15" s="91"/>
      <c r="Q15" s="91"/>
      <c r="R15" s="91"/>
      <c r="S15" s="91"/>
      <c r="T15" s="91"/>
      <c r="U15" s="91"/>
      <c r="V15" s="91"/>
      <c r="W15" s="91"/>
      <c r="X15" s="91"/>
      <c r="Y15" s="91"/>
      <c r="Z15" s="91"/>
      <c r="AA15" s="91"/>
      <c r="AB15" s="91"/>
      <c r="AC15" s="91"/>
      <c r="AD15" s="91"/>
      <c r="AE15" s="91"/>
      <c r="AF15" s="91"/>
      <c r="AG15" s="91"/>
      <c r="AH15" s="91"/>
      <c r="AI15" s="92"/>
      <c r="AJ15" s="5"/>
    </row>
    <row r="16" spans="2:36" s="6" customFormat="1" ht="20.100000000000001" customHeight="1" x14ac:dyDescent="0.25">
      <c r="B16" s="111" t="s">
        <v>21</v>
      </c>
      <c r="C16" s="112"/>
      <c r="D16" s="112"/>
      <c r="E16" s="112"/>
      <c r="F16" s="112"/>
      <c r="G16" s="112"/>
      <c r="H16" s="112"/>
      <c r="I16" s="113" t="s">
        <v>22</v>
      </c>
      <c r="J16" s="113"/>
      <c r="K16" s="113"/>
      <c r="L16" s="113"/>
      <c r="M16" s="113"/>
      <c r="N16" s="113" t="s">
        <v>23</v>
      </c>
      <c r="O16" s="113"/>
      <c r="P16" s="113"/>
      <c r="Q16" s="113"/>
      <c r="R16" s="113"/>
      <c r="S16" s="113" t="s">
        <v>8</v>
      </c>
      <c r="T16" s="113"/>
      <c r="U16" s="113"/>
      <c r="V16" s="113"/>
      <c r="W16" s="113"/>
      <c r="X16" s="113"/>
      <c r="Y16" s="113" t="s">
        <v>6</v>
      </c>
      <c r="Z16" s="113"/>
      <c r="AA16" s="113"/>
      <c r="AB16" s="113"/>
      <c r="AC16" s="113"/>
      <c r="AD16" s="113" t="s">
        <v>24</v>
      </c>
      <c r="AE16" s="113"/>
      <c r="AF16" s="113"/>
      <c r="AG16" s="113"/>
      <c r="AH16" s="113"/>
      <c r="AI16" s="114"/>
      <c r="AJ16" s="5"/>
    </row>
    <row r="17" spans="1:39" s="6" customFormat="1" ht="20.100000000000001" customHeight="1" x14ac:dyDescent="0.25">
      <c r="B17" s="103" t="s">
        <v>25</v>
      </c>
      <c r="C17" s="104"/>
      <c r="D17" s="104"/>
      <c r="E17" s="104"/>
      <c r="F17" s="104"/>
      <c r="G17" s="104"/>
      <c r="H17" s="104"/>
      <c r="I17" s="105">
        <f>+I13</f>
        <v>33764596959</v>
      </c>
      <c r="J17" s="105"/>
      <c r="K17" s="105"/>
      <c r="L17" s="105"/>
      <c r="M17" s="105"/>
      <c r="N17" s="106"/>
      <c r="O17" s="106"/>
      <c r="P17" s="106"/>
      <c r="Q17" s="106"/>
      <c r="R17" s="106"/>
      <c r="S17" s="106"/>
      <c r="T17" s="106"/>
      <c r="U17" s="106"/>
      <c r="V17" s="106"/>
      <c r="W17" s="106"/>
      <c r="X17" s="106"/>
      <c r="Y17" s="107"/>
      <c r="Z17" s="107"/>
      <c r="AA17" s="107"/>
      <c r="AB17" s="107"/>
      <c r="AC17" s="107"/>
      <c r="AD17" s="108">
        <v>0</v>
      </c>
      <c r="AE17" s="109"/>
      <c r="AF17" s="109"/>
      <c r="AG17" s="109"/>
      <c r="AH17" s="109"/>
      <c r="AI17" s="110"/>
      <c r="AJ17" s="5"/>
    </row>
    <row r="18" spans="1:39" s="7" customFormat="1" ht="20.100000000000001" customHeight="1" x14ac:dyDescent="0.25">
      <c r="B18" s="103" t="s">
        <v>26</v>
      </c>
      <c r="C18" s="104"/>
      <c r="D18" s="104"/>
      <c r="E18" s="104"/>
      <c r="F18" s="104"/>
      <c r="G18" s="104"/>
      <c r="H18" s="104"/>
      <c r="I18" s="89"/>
      <c r="J18" s="89"/>
      <c r="K18" s="89"/>
      <c r="L18" s="89"/>
      <c r="M18" s="89"/>
      <c r="N18" s="122"/>
      <c r="O18" s="123"/>
      <c r="P18" s="123"/>
      <c r="Q18" s="123"/>
      <c r="R18" s="124"/>
      <c r="S18" s="122"/>
      <c r="T18" s="123"/>
      <c r="U18" s="123"/>
      <c r="V18" s="123"/>
      <c r="W18" s="123"/>
      <c r="X18" s="124"/>
      <c r="Y18" s="122"/>
      <c r="Z18" s="123"/>
      <c r="AA18" s="123"/>
      <c r="AB18" s="123"/>
      <c r="AC18" s="124"/>
      <c r="AD18" s="122"/>
      <c r="AE18" s="123"/>
      <c r="AF18" s="123"/>
      <c r="AG18" s="123"/>
      <c r="AH18" s="123"/>
      <c r="AI18" s="125"/>
      <c r="AJ18" s="5"/>
    </row>
    <row r="19" spans="1:39" s="8" customFormat="1" ht="19.5" x14ac:dyDescent="0.3">
      <c r="B19" s="115" t="s">
        <v>27</v>
      </c>
      <c r="C19" s="116"/>
      <c r="D19" s="116"/>
      <c r="E19" s="116"/>
      <c r="F19" s="116"/>
      <c r="G19" s="116"/>
      <c r="H19" s="116"/>
      <c r="I19" s="117">
        <f>+I17</f>
        <v>33764596959</v>
      </c>
      <c r="J19" s="117"/>
      <c r="K19" s="117"/>
      <c r="L19" s="117"/>
      <c r="M19" s="117"/>
      <c r="N19" s="118">
        <f>SUM(N17:R18)</f>
        <v>0</v>
      </c>
      <c r="O19" s="118"/>
      <c r="P19" s="118"/>
      <c r="Q19" s="118"/>
      <c r="R19" s="118"/>
      <c r="S19" s="118">
        <f>SUM(S17:X18)</f>
        <v>0</v>
      </c>
      <c r="T19" s="118"/>
      <c r="U19" s="118"/>
      <c r="V19" s="118"/>
      <c r="W19" s="118"/>
      <c r="X19" s="118"/>
      <c r="Y19" s="119">
        <f>SUM(Y17:AC18)</f>
        <v>0</v>
      </c>
      <c r="Z19" s="119"/>
      <c r="AA19" s="119"/>
      <c r="AB19" s="119"/>
      <c r="AC19" s="119"/>
      <c r="AD19" s="120">
        <f>SUM(I19:AC19)</f>
        <v>33764596959</v>
      </c>
      <c r="AE19" s="120"/>
      <c r="AF19" s="120"/>
      <c r="AG19" s="120"/>
      <c r="AH19" s="120"/>
      <c r="AI19" s="121"/>
      <c r="AJ19" s="9"/>
    </row>
    <row r="20" spans="1:39" s="6" customFormat="1" ht="18" x14ac:dyDescent="0.25">
      <c r="B20" s="87" t="s">
        <v>28</v>
      </c>
      <c r="C20" s="88"/>
      <c r="D20" s="88"/>
      <c r="E20" s="88"/>
      <c r="F20" s="88"/>
      <c r="G20" s="88"/>
      <c r="H20" s="88"/>
      <c r="I20" s="89"/>
      <c r="J20" s="89"/>
      <c r="K20" s="89"/>
      <c r="L20" s="89"/>
      <c r="M20" s="89"/>
      <c r="N20" s="130"/>
      <c r="O20" s="130"/>
      <c r="P20" s="130"/>
      <c r="Q20" s="130"/>
      <c r="R20" s="130"/>
      <c r="S20" s="131"/>
      <c r="T20" s="132"/>
      <c r="U20" s="132"/>
      <c r="V20" s="132"/>
      <c r="W20" s="132"/>
      <c r="X20" s="133"/>
      <c r="Y20" s="131"/>
      <c r="Z20" s="132"/>
      <c r="AA20" s="132"/>
      <c r="AB20" s="132"/>
      <c r="AC20" s="133"/>
      <c r="AD20" s="131"/>
      <c r="AE20" s="132"/>
      <c r="AF20" s="132"/>
      <c r="AG20" s="132"/>
      <c r="AH20" s="132"/>
      <c r="AI20" s="134"/>
      <c r="AJ20" s="5"/>
    </row>
    <row r="21" spans="1:39" s="6" customFormat="1" ht="20.100000000000001" customHeight="1" x14ac:dyDescent="0.3">
      <c r="B21" s="64" t="s">
        <v>29</v>
      </c>
      <c r="C21" s="70"/>
      <c r="D21" s="70"/>
      <c r="E21" s="70"/>
      <c r="F21" s="70"/>
      <c r="G21" s="70"/>
      <c r="H21" s="71"/>
      <c r="I21" s="89" t="s">
        <v>30</v>
      </c>
      <c r="J21" s="89"/>
      <c r="K21" s="89"/>
      <c r="L21" s="89"/>
      <c r="M21" s="89"/>
      <c r="N21" s="126"/>
      <c r="O21" s="127"/>
      <c r="P21" s="127"/>
      <c r="Q21" s="127"/>
      <c r="R21" s="128"/>
      <c r="S21" s="126"/>
      <c r="T21" s="127"/>
      <c r="U21" s="127"/>
      <c r="V21" s="127"/>
      <c r="W21" s="127"/>
      <c r="X21" s="128"/>
      <c r="Y21" s="126"/>
      <c r="Z21" s="127"/>
      <c r="AA21" s="127"/>
      <c r="AB21" s="127"/>
      <c r="AC21" s="128"/>
      <c r="AD21" s="126"/>
      <c r="AE21" s="127"/>
      <c r="AF21" s="127"/>
      <c r="AG21" s="127"/>
      <c r="AH21" s="127"/>
      <c r="AI21" s="129"/>
      <c r="AJ21" s="5"/>
    </row>
    <row r="22" spans="1:39" ht="18.75" thickBot="1" x14ac:dyDescent="0.3">
      <c r="B22" s="135" t="s">
        <v>31</v>
      </c>
      <c r="C22" s="136"/>
      <c r="D22" s="136"/>
      <c r="E22" s="136"/>
      <c r="F22" s="136"/>
      <c r="G22" s="136"/>
      <c r="H22" s="137"/>
      <c r="I22" s="138" t="s">
        <v>151</v>
      </c>
      <c r="J22" s="138"/>
      <c r="K22" s="138"/>
      <c r="L22" s="138"/>
      <c r="M22" s="138"/>
      <c r="N22" s="139"/>
      <c r="O22" s="139"/>
      <c r="P22" s="139"/>
      <c r="Q22" s="139"/>
      <c r="R22" s="140"/>
      <c r="S22" s="141"/>
      <c r="T22" s="142"/>
      <c r="U22" s="142"/>
      <c r="V22" s="142"/>
      <c r="W22" s="142"/>
      <c r="X22" s="142"/>
      <c r="Y22" s="142"/>
      <c r="Z22" s="142"/>
      <c r="AA22" s="142"/>
      <c r="AB22" s="142"/>
      <c r="AC22" s="142"/>
      <c r="AD22" s="142"/>
      <c r="AE22" s="142"/>
      <c r="AF22" s="142"/>
      <c r="AG22" s="142"/>
      <c r="AH22" s="142"/>
      <c r="AI22" s="143"/>
    </row>
    <row r="23" spans="1:39" ht="18.75" thickBot="1" x14ac:dyDescent="0.3">
      <c r="B23" s="144" t="s">
        <v>32</v>
      </c>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6"/>
    </row>
    <row r="24" spans="1:39" ht="14.25" thickBot="1" x14ac:dyDescent="0.3">
      <c r="A24" s="147"/>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25">
      <c r="A25" s="147"/>
      <c r="B25" s="75" t="s">
        <v>33</v>
      </c>
      <c r="C25" s="76"/>
      <c r="D25" s="76"/>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7"/>
      <c r="AJ25" s="11"/>
    </row>
    <row r="26" spans="1:39" s="6" customFormat="1" ht="18.75" customHeight="1" thickBot="1" x14ac:dyDescent="0.3">
      <c r="A26" s="147"/>
      <c r="B26" s="148" t="s">
        <v>34</v>
      </c>
      <c r="C26" s="149"/>
      <c r="D26" s="150"/>
      <c r="E26" s="151">
        <f>I6</f>
        <v>14</v>
      </c>
      <c r="F26" s="152"/>
      <c r="G26" s="152"/>
      <c r="H26" s="153"/>
      <c r="I26" s="154" t="s">
        <v>35</v>
      </c>
      <c r="J26" s="154"/>
      <c r="K26" s="154"/>
      <c r="L26" s="154"/>
      <c r="M26" s="154"/>
      <c r="N26" s="154"/>
      <c r="O26" s="154"/>
      <c r="P26" s="154"/>
      <c r="Q26" s="160">
        <v>45742</v>
      </c>
      <c r="R26" s="160"/>
      <c r="S26" s="160"/>
      <c r="T26" s="160"/>
      <c r="U26" s="160"/>
      <c r="V26" s="160"/>
      <c r="W26" s="160"/>
      <c r="X26" s="161" t="s">
        <v>36</v>
      </c>
      <c r="Y26" s="161"/>
      <c r="Z26" s="161"/>
      <c r="AA26" s="160">
        <v>45772</v>
      </c>
      <c r="AB26" s="160"/>
      <c r="AC26" s="160"/>
      <c r="AD26" s="160"/>
      <c r="AE26" s="160"/>
      <c r="AF26" s="160"/>
      <c r="AG26" s="160"/>
      <c r="AH26" s="160"/>
      <c r="AI26" s="162"/>
      <c r="AJ26" s="13"/>
    </row>
    <row r="27" spans="1:39" s="15" customFormat="1" ht="18.75" customHeight="1" thickBot="1" x14ac:dyDescent="0.3">
      <c r="A27" s="147"/>
      <c r="B27" s="163" t="s">
        <v>37</v>
      </c>
      <c r="C27" s="164"/>
      <c r="D27" s="164"/>
      <c r="E27" s="164"/>
      <c r="F27" s="164"/>
      <c r="G27" s="164"/>
      <c r="H27" s="164"/>
      <c r="I27" s="164"/>
      <c r="J27" s="164"/>
      <c r="K27" s="164"/>
      <c r="L27" s="164"/>
      <c r="M27" s="164"/>
      <c r="N27" s="164"/>
      <c r="O27" s="164"/>
      <c r="P27" s="164"/>
      <c r="Q27" s="164"/>
      <c r="R27" s="165"/>
      <c r="S27" s="163" t="s">
        <v>38</v>
      </c>
      <c r="T27" s="164"/>
      <c r="U27" s="164"/>
      <c r="V27" s="164"/>
      <c r="W27" s="164"/>
      <c r="X27" s="164"/>
      <c r="Y27" s="164"/>
      <c r="Z27" s="164"/>
      <c r="AA27" s="164"/>
      <c r="AB27" s="164"/>
      <c r="AC27" s="164"/>
      <c r="AD27" s="164"/>
      <c r="AE27" s="164"/>
      <c r="AF27" s="164"/>
      <c r="AG27" s="164"/>
      <c r="AH27" s="164"/>
      <c r="AI27" s="165"/>
      <c r="AJ27" s="14"/>
    </row>
    <row r="28" spans="1:39" s="6" customFormat="1" ht="34.5" customHeight="1" x14ac:dyDescent="0.25">
      <c r="A28" s="147"/>
      <c r="B28" s="155" t="s">
        <v>39</v>
      </c>
      <c r="C28" s="156"/>
      <c r="D28" s="156"/>
      <c r="E28" s="156"/>
      <c r="F28" s="156"/>
      <c r="G28" s="157" t="s">
        <v>11</v>
      </c>
      <c r="H28" s="158"/>
      <c r="I28" s="158"/>
      <c r="J28" s="158"/>
      <c r="K28" s="158"/>
      <c r="L28" s="158"/>
      <c r="M28" s="158"/>
      <c r="N28" s="158"/>
      <c r="O28" s="158"/>
      <c r="P28" s="158"/>
      <c r="Q28" s="158"/>
      <c r="R28" s="159"/>
      <c r="S28" s="155" t="s">
        <v>39</v>
      </c>
      <c r="T28" s="156"/>
      <c r="U28" s="156"/>
      <c r="V28" s="156"/>
      <c r="W28" s="156"/>
      <c r="X28" s="166" t="s">
        <v>11</v>
      </c>
      <c r="Y28" s="167"/>
      <c r="Z28" s="167"/>
      <c r="AA28" s="167"/>
      <c r="AB28" s="167"/>
      <c r="AC28" s="167"/>
      <c r="AD28" s="167"/>
      <c r="AE28" s="167"/>
      <c r="AF28" s="167"/>
      <c r="AG28" s="167"/>
      <c r="AH28" s="167"/>
      <c r="AI28" s="168"/>
      <c r="AJ28" s="13"/>
    </row>
    <row r="29" spans="1:39" s="6" customFormat="1" ht="18.75" customHeight="1" x14ac:dyDescent="0.25">
      <c r="A29" s="147"/>
      <c r="B29" s="155" t="s">
        <v>40</v>
      </c>
      <c r="C29" s="156"/>
      <c r="D29" s="156"/>
      <c r="E29" s="156"/>
      <c r="F29" s="156"/>
      <c r="G29" s="157" t="s">
        <v>41</v>
      </c>
      <c r="H29" s="158"/>
      <c r="I29" s="158"/>
      <c r="J29" s="158"/>
      <c r="K29" s="158"/>
      <c r="L29" s="158"/>
      <c r="M29" s="158"/>
      <c r="N29" s="158"/>
      <c r="O29" s="158"/>
      <c r="P29" s="158"/>
      <c r="Q29" s="158"/>
      <c r="R29" s="159"/>
      <c r="S29" s="155" t="s">
        <v>40</v>
      </c>
      <c r="T29" s="156"/>
      <c r="U29" s="156"/>
      <c r="V29" s="156"/>
      <c r="W29" s="156"/>
      <c r="X29" s="157" t="s">
        <v>42</v>
      </c>
      <c r="Y29" s="158"/>
      <c r="Z29" s="158"/>
      <c r="AA29" s="158"/>
      <c r="AB29" s="158"/>
      <c r="AC29" s="158"/>
      <c r="AD29" s="158"/>
      <c r="AE29" s="158"/>
      <c r="AF29" s="158"/>
      <c r="AG29" s="158"/>
      <c r="AH29" s="158"/>
      <c r="AI29" s="159"/>
      <c r="AJ29" s="13"/>
    </row>
    <row r="30" spans="1:39" s="6" customFormat="1" ht="18.75" customHeight="1" x14ac:dyDescent="0.25">
      <c r="A30" s="147"/>
      <c r="B30" s="155" t="s">
        <v>43</v>
      </c>
      <c r="C30" s="156"/>
      <c r="D30" s="156"/>
      <c r="E30" s="156"/>
      <c r="F30" s="156"/>
      <c r="G30" s="157" t="s">
        <v>44</v>
      </c>
      <c r="H30" s="158"/>
      <c r="I30" s="158"/>
      <c r="J30" s="158"/>
      <c r="K30" s="158"/>
      <c r="L30" s="158"/>
      <c r="M30" s="158"/>
      <c r="N30" s="158"/>
      <c r="O30" s="158"/>
      <c r="P30" s="158"/>
      <c r="Q30" s="158"/>
      <c r="R30" s="159"/>
      <c r="S30" s="155" t="s">
        <v>43</v>
      </c>
      <c r="T30" s="156"/>
      <c r="U30" s="156"/>
      <c r="V30" s="156"/>
      <c r="W30" s="156"/>
      <c r="X30" s="157" t="s">
        <v>45</v>
      </c>
      <c r="Y30" s="158"/>
      <c r="Z30" s="158"/>
      <c r="AA30" s="158"/>
      <c r="AB30" s="158"/>
      <c r="AC30" s="158"/>
      <c r="AD30" s="158"/>
      <c r="AE30" s="158"/>
      <c r="AF30" s="158"/>
      <c r="AG30" s="158"/>
      <c r="AH30" s="158"/>
      <c r="AI30" s="159"/>
      <c r="AJ30" s="16"/>
      <c r="AM30" s="17"/>
    </row>
    <row r="31" spans="1:39" s="6" customFormat="1" ht="18.75" customHeight="1" x14ac:dyDescent="0.25">
      <c r="A31" s="147"/>
      <c r="B31" s="155" t="s">
        <v>46</v>
      </c>
      <c r="C31" s="156"/>
      <c r="D31" s="156"/>
      <c r="E31" s="156"/>
      <c r="F31" s="156"/>
      <c r="G31" s="157" t="s">
        <v>47</v>
      </c>
      <c r="H31" s="158"/>
      <c r="I31" s="158"/>
      <c r="J31" s="158"/>
      <c r="K31" s="158"/>
      <c r="L31" s="158"/>
      <c r="M31" s="158"/>
      <c r="N31" s="158"/>
      <c r="O31" s="158"/>
      <c r="P31" s="158"/>
      <c r="Q31" s="158"/>
      <c r="R31" s="159"/>
      <c r="S31" s="155" t="s">
        <v>46</v>
      </c>
      <c r="T31" s="156"/>
      <c r="U31" s="156"/>
      <c r="V31" s="156"/>
      <c r="W31" s="156"/>
      <c r="X31" s="157" t="s">
        <v>47</v>
      </c>
      <c r="Y31" s="158"/>
      <c r="Z31" s="158"/>
      <c r="AA31" s="158"/>
      <c r="AB31" s="158"/>
      <c r="AC31" s="158"/>
      <c r="AD31" s="158"/>
      <c r="AE31" s="158"/>
      <c r="AF31" s="158"/>
      <c r="AG31" s="158"/>
      <c r="AH31" s="158"/>
      <c r="AI31" s="159"/>
      <c r="AJ31" s="18"/>
    </row>
    <row r="32" spans="1:39" s="6" customFormat="1" ht="18.75" customHeight="1" x14ac:dyDescent="0.25">
      <c r="A32" s="147"/>
      <c r="B32" s="155" t="s">
        <v>48</v>
      </c>
      <c r="C32" s="156"/>
      <c r="D32" s="156"/>
      <c r="E32" s="156" t="s">
        <v>49</v>
      </c>
      <c r="F32" s="156"/>
      <c r="G32" s="181" t="s">
        <v>50</v>
      </c>
      <c r="H32" s="182"/>
      <c r="I32" s="182"/>
      <c r="J32" s="182"/>
      <c r="K32" s="182"/>
      <c r="L32" s="182"/>
      <c r="M32" s="182"/>
      <c r="N32" s="182"/>
      <c r="O32" s="182"/>
      <c r="P32" s="182"/>
      <c r="Q32" s="182"/>
      <c r="R32" s="183"/>
      <c r="S32" s="155" t="s">
        <v>48</v>
      </c>
      <c r="T32" s="156"/>
      <c r="U32" s="156"/>
      <c r="V32" s="156" t="s">
        <v>49</v>
      </c>
      <c r="W32" s="156"/>
      <c r="X32" s="181" t="s">
        <v>50</v>
      </c>
      <c r="Y32" s="182"/>
      <c r="Z32" s="182"/>
      <c r="AA32" s="182"/>
      <c r="AB32" s="182"/>
      <c r="AC32" s="182"/>
      <c r="AD32" s="182"/>
      <c r="AE32" s="182"/>
      <c r="AF32" s="182"/>
      <c r="AG32" s="182"/>
      <c r="AH32" s="182"/>
      <c r="AI32" s="183"/>
      <c r="AJ32" s="18"/>
    </row>
    <row r="33" spans="1:40" s="6" customFormat="1" ht="18.75" customHeight="1" x14ac:dyDescent="0.25">
      <c r="A33" s="147"/>
      <c r="B33" s="169" t="s">
        <v>51</v>
      </c>
      <c r="C33" s="170"/>
      <c r="D33" s="170"/>
      <c r="E33" s="170"/>
      <c r="F33" s="171"/>
      <c r="G33" s="172" t="s">
        <v>52</v>
      </c>
      <c r="H33" s="173"/>
      <c r="I33" s="173"/>
      <c r="J33" s="173"/>
      <c r="K33" s="173"/>
      <c r="L33" s="173"/>
      <c r="M33" s="173"/>
      <c r="N33" s="173"/>
      <c r="O33" s="173"/>
      <c r="P33" s="173"/>
      <c r="Q33" s="173"/>
      <c r="R33" s="174"/>
      <c r="S33" s="169" t="s">
        <v>53</v>
      </c>
      <c r="T33" s="170"/>
      <c r="U33" s="170"/>
      <c r="V33" s="170"/>
      <c r="W33" s="171"/>
      <c r="X33" s="172" t="s">
        <v>54</v>
      </c>
      <c r="Y33" s="173"/>
      <c r="Z33" s="173"/>
      <c r="AA33" s="173"/>
      <c r="AB33" s="173"/>
      <c r="AC33" s="173"/>
      <c r="AD33" s="173"/>
      <c r="AE33" s="173"/>
      <c r="AF33" s="173"/>
      <c r="AG33" s="173"/>
      <c r="AH33" s="173"/>
      <c r="AI33" s="174"/>
      <c r="AJ33" s="18"/>
    </row>
    <row r="34" spans="1:40" s="6" customFormat="1" ht="18.75" customHeight="1" x14ac:dyDescent="0.25">
      <c r="A34" s="147"/>
      <c r="B34" s="155" t="s">
        <v>55</v>
      </c>
      <c r="C34" s="156"/>
      <c r="D34" s="156"/>
      <c r="E34" s="156"/>
      <c r="F34" s="156"/>
      <c r="G34" s="175">
        <v>32473928569</v>
      </c>
      <c r="H34" s="176"/>
      <c r="I34" s="176"/>
      <c r="J34" s="176"/>
      <c r="K34" s="176"/>
      <c r="L34" s="176"/>
      <c r="M34" s="176"/>
      <c r="N34" s="176"/>
      <c r="O34" s="176"/>
      <c r="P34" s="176"/>
      <c r="Q34" s="176"/>
      <c r="R34" s="177"/>
      <c r="S34" s="155" t="s">
        <v>55</v>
      </c>
      <c r="T34" s="156"/>
      <c r="U34" s="156"/>
      <c r="V34" s="156"/>
      <c r="W34" s="156"/>
      <c r="X34" s="178">
        <v>1280412030</v>
      </c>
      <c r="Y34" s="179"/>
      <c r="Z34" s="179"/>
      <c r="AA34" s="179"/>
      <c r="AB34" s="179"/>
      <c r="AC34" s="179"/>
      <c r="AD34" s="179"/>
      <c r="AE34" s="179"/>
      <c r="AF34" s="179"/>
      <c r="AG34" s="179"/>
      <c r="AH34" s="179"/>
      <c r="AI34" s="180"/>
      <c r="AJ34" s="19"/>
      <c r="AK34" s="20"/>
      <c r="AM34" s="21"/>
      <c r="AN34" s="17"/>
    </row>
    <row r="35" spans="1:40" s="6" customFormat="1" ht="93" customHeight="1" x14ac:dyDescent="0.25">
      <c r="A35" s="147"/>
      <c r="B35" s="192" t="s">
        <v>56</v>
      </c>
      <c r="C35" s="193"/>
      <c r="D35" s="193"/>
      <c r="E35" s="193"/>
      <c r="F35" s="193"/>
      <c r="G35" s="194" t="s">
        <v>57</v>
      </c>
      <c r="H35" s="195"/>
      <c r="I35" s="195"/>
      <c r="J35" s="195"/>
      <c r="K35" s="195"/>
      <c r="L35" s="195"/>
      <c r="M35" s="195"/>
      <c r="N35" s="195"/>
      <c r="O35" s="195"/>
      <c r="P35" s="195"/>
      <c r="Q35" s="195"/>
      <c r="R35" s="196"/>
      <c r="S35" s="197" t="s">
        <v>56</v>
      </c>
      <c r="T35" s="198"/>
      <c r="U35" s="198"/>
      <c r="V35" s="198"/>
      <c r="W35" s="198"/>
      <c r="X35" s="175" t="s">
        <v>58</v>
      </c>
      <c r="Y35" s="176"/>
      <c r="Z35" s="176"/>
      <c r="AA35" s="176"/>
      <c r="AB35" s="176"/>
      <c r="AC35" s="176"/>
      <c r="AD35" s="176"/>
      <c r="AE35" s="176"/>
      <c r="AF35" s="176"/>
      <c r="AG35" s="176"/>
      <c r="AH35" s="176"/>
      <c r="AI35" s="177"/>
      <c r="AJ35" s="19"/>
      <c r="AM35" s="17"/>
    </row>
    <row r="36" spans="1:40" s="6" customFormat="1" ht="113.45" customHeight="1" x14ac:dyDescent="0.25">
      <c r="A36" s="147"/>
      <c r="B36" s="199" t="s">
        <v>59</v>
      </c>
      <c r="C36" s="200"/>
      <c r="D36" s="200"/>
      <c r="E36" s="200"/>
      <c r="F36" s="201"/>
      <c r="G36" s="194" t="s">
        <v>60</v>
      </c>
      <c r="H36" s="195"/>
      <c r="I36" s="195"/>
      <c r="J36" s="195"/>
      <c r="K36" s="195"/>
      <c r="L36" s="195"/>
      <c r="M36" s="195"/>
      <c r="N36" s="195"/>
      <c r="O36" s="195"/>
      <c r="P36" s="195"/>
      <c r="Q36" s="195"/>
      <c r="R36" s="196"/>
      <c r="S36" s="199" t="s">
        <v>59</v>
      </c>
      <c r="T36" s="200"/>
      <c r="U36" s="200"/>
      <c r="V36" s="200"/>
      <c r="W36" s="201"/>
      <c r="X36" s="194" t="s">
        <v>61</v>
      </c>
      <c r="Y36" s="195"/>
      <c r="Z36" s="195"/>
      <c r="AA36" s="195"/>
      <c r="AB36" s="195"/>
      <c r="AC36" s="195"/>
      <c r="AD36" s="195"/>
      <c r="AE36" s="195"/>
      <c r="AF36" s="195"/>
      <c r="AG36" s="195"/>
      <c r="AH36" s="195"/>
      <c r="AI36" s="196"/>
      <c r="AJ36" s="19"/>
    </row>
    <row r="37" spans="1:40" s="6" customFormat="1" ht="18.75" customHeight="1" x14ac:dyDescent="0.25">
      <c r="A37" s="147"/>
      <c r="B37" s="155" t="s">
        <v>62</v>
      </c>
      <c r="C37" s="156"/>
      <c r="D37" s="156"/>
      <c r="E37" s="156"/>
      <c r="F37" s="156"/>
      <c r="G37" s="184">
        <f>9742178571</f>
        <v>9742178571</v>
      </c>
      <c r="H37" s="185"/>
      <c r="I37" s="185"/>
      <c r="J37" s="185"/>
      <c r="K37" s="185"/>
      <c r="L37" s="185"/>
      <c r="M37" s="185"/>
      <c r="N37" s="185"/>
      <c r="O37" s="185"/>
      <c r="P37" s="185"/>
      <c r="Q37" s="185"/>
      <c r="R37" s="186"/>
      <c r="S37" s="155" t="s">
        <v>63</v>
      </c>
      <c r="T37" s="156"/>
      <c r="U37" s="156"/>
      <c r="V37" s="156"/>
      <c r="W37" s="156"/>
      <c r="X37" s="184"/>
      <c r="Y37" s="185"/>
      <c r="Z37" s="185"/>
      <c r="AA37" s="185"/>
      <c r="AB37" s="185"/>
      <c r="AC37" s="185"/>
      <c r="AD37" s="185"/>
      <c r="AE37" s="185"/>
      <c r="AF37" s="185"/>
      <c r="AG37" s="185"/>
      <c r="AH37" s="185"/>
      <c r="AI37" s="186"/>
      <c r="AJ37" s="19"/>
    </row>
    <row r="38" spans="1:40" s="6" customFormat="1" ht="18.75" customHeight="1" thickBot="1" x14ac:dyDescent="0.3">
      <c r="A38" s="147"/>
      <c r="B38" s="187" t="s">
        <v>64</v>
      </c>
      <c r="C38" s="188"/>
      <c r="D38" s="188"/>
      <c r="E38" s="188"/>
      <c r="F38" s="188"/>
      <c r="G38" s="189" t="s">
        <v>65</v>
      </c>
      <c r="H38" s="190"/>
      <c r="I38" s="190"/>
      <c r="J38" s="190"/>
      <c r="K38" s="190"/>
      <c r="L38" s="190"/>
      <c r="M38" s="190"/>
      <c r="N38" s="190"/>
      <c r="O38" s="190"/>
      <c r="P38" s="190"/>
      <c r="Q38" s="190"/>
      <c r="R38" s="191"/>
      <c r="S38" s="187" t="s">
        <v>66</v>
      </c>
      <c r="T38" s="188"/>
      <c r="U38" s="188"/>
      <c r="V38" s="188"/>
      <c r="W38" s="188"/>
      <c r="X38" s="189" t="s">
        <v>67</v>
      </c>
      <c r="Y38" s="190"/>
      <c r="Z38" s="190"/>
      <c r="AA38" s="190"/>
      <c r="AB38" s="190"/>
      <c r="AC38" s="190"/>
      <c r="AD38" s="190"/>
      <c r="AE38" s="190"/>
      <c r="AF38" s="190"/>
      <c r="AG38" s="190"/>
      <c r="AH38" s="190"/>
      <c r="AI38" s="191"/>
    </row>
    <row r="39" spans="1:40" s="6" customFormat="1" ht="18.75" customHeight="1" thickBot="1" x14ac:dyDescent="0.3">
      <c r="A39" s="147"/>
      <c r="B39" s="144" t="s">
        <v>68</v>
      </c>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6"/>
    </row>
    <row r="40" spans="1:40" s="6" customFormat="1" ht="11.25" customHeight="1" thickBot="1" x14ac:dyDescent="0.3">
      <c r="A40" s="147"/>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
      <c r="A41" s="147"/>
      <c r="B41" s="75" t="s">
        <v>69</v>
      </c>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7"/>
      <c r="AJ41" s="23"/>
    </row>
    <row r="42" spans="1:40" s="24" customFormat="1" ht="18.75" customHeight="1" x14ac:dyDescent="0.25">
      <c r="A42" s="147"/>
      <c r="B42" s="202" t="s">
        <v>70</v>
      </c>
      <c r="C42" s="203"/>
      <c r="D42" s="203"/>
      <c r="E42" s="203"/>
      <c r="F42" s="203"/>
      <c r="G42" s="203"/>
      <c r="H42" s="203"/>
      <c r="I42" s="203"/>
      <c r="J42" s="203"/>
      <c r="K42" s="203"/>
      <c r="L42" s="203"/>
      <c r="M42" s="203"/>
      <c r="N42" s="203"/>
      <c r="O42" s="203"/>
      <c r="P42" s="203"/>
      <c r="Q42" s="203"/>
      <c r="R42" s="203"/>
      <c r="S42" s="204" t="s">
        <v>71</v>
      </c>
      <c r="T42" s="204"/>
      <c r="U42" s="204"/>
      <c r="V42" s="204"/>
      <c r="W42" s="204"/>
      <c r="X42" s="204"/>
      <c r="Y42" s="204"/>
      <c r="Z42" s="204"/>
      <c r="AA42" s="204"/>
      <c r="AB42" s="204"/>
      <c r="AC42" s="204"/>
      <c r="AD42" s="204"/>
      <c r="AE42" s="204"/>
      <c r="AF42" s="204"/>
      <c r="AG42" s="204"/>
      <c r="AH42" s="204"/>
      <c r="AI42" s="205"/>
      <c r="AJ42" s="25"/>
    </row>
    <row r="43" spans="1:40" s="27" customFormat="1" ht="33.75" customHeight="1" x14ac:dyDescent="0.2">
      <c r="A43" s="147"/>
      <c r="B43" s="206" t="s">
        <v>72</v>
      </c>
      <c r="C43" s="207"/>
      <c r="D43" s="207"/>
      <c r="E43" s="207" t="s">
        <v>73</v>
      </c>
      <c r="F43" s="207"/>
      <c r="G43" s="207"/>
      <c r="H43" s="207" t="s">
        <v>74</v>
      </c>
      <c r="I43" s="207"/>
      <c r="J43" s="207"/>
      <c r="K43" s="207"/>
      <c r="L43" s="207"/>
      <c r="M43" s="208" t="s">
        <v>75</v>
      </c>
      <c r="N43" s="208"/>
      <c r="O43" s="208"/>
      <c r="P43" s="208"/>
      <c r="Q43" s="209" t="s">
        <v>76</v>
      </c>
      <c r="R43" s="210"/>
      <c r="S43" s="207" t="s">
        <v>72</v>
      </c>
      <c r="T43" s="207"/>
      <c r="U43" s="207"/>
      <c r="V43" s="207"/>
      <c r="W43" s="207"/>
      <c r="X43" s="207"/>
      <c r="Y43" s="207"/>
      <c r="Z43" s="207"/>
      <c r="AA43" s="207"/>
      <c r="AB43" s="207" t="s">
        <v>73</v>
      </c>
      <c r="AC43" s="207"/>
      <c r="AD43" s="207"/>
      <c r="AE43" s="207"/>
      <c r="AF43" s="207" t="s">
        <v>77</v>
      </c>
      <c r="AG43" s="207"/>
      <c r="AH43" s="207"/>
      <c r="AI43" s="211"/>
      <c r="AJ43" s="26"/>
    </row>
    <row r="44" spans="1:40" s="27" customFormat="1" ht="18.75" customHeight="1" x14ac:dyDescent="0.25">
      <c r="A44" s="147"/>
      <c r="B44" s="212" t="s">
        <v>78</v>
      </c>
      <c r="C44" s="213"/>
      <c r="D44" s="213"/>
      <c r="E44" s="214">
        <v>45590</v>
      </c>
      <c r="F44" s="213"/>
      <c r="G44" s="213"/>
      <c r="H44" s="215">
        <v>9742178571</v>
      </c>
      <c r="I44" s="215"/>
      <c r="J44" s="215"/>
      <c r="K44" s="215"/>
      <c r="L44" s="215"/>
      <c r="M44" s="216"/>
      <c r="N44" s="216"/>
      <c r="O44" s="216"/>
      <c r="P44" s="216"/>
      <c r="Q44" s="217"/>
      <c r="R44" s="218"/>
      <c r="S44" s="213" t="s">
        <v>79</v>
      </c>
      <c r="T44" s="213"/>
      <c r="U44" s="213"/>
      <c r="V44" s="213"/>
      <c r="W44" s="213"/>
      <c r="X44" s="213"/>
      <c r="Y44" s="213"/>
      <c r="Z44" s="213"/>
      <c r="AA44" s="213"/>
      <c r="AB44" s="217" t="str">
        <f>X35</f>
        <v xml:space="preserve">No tiene anticipo </v>
      </c>
      <c r="AC44" s="217"/>
      <c r="AD44" s="217"/>
      <c r="AE44" s="217"/>
      <c r="AF44" s="217"/>
      <c r="AG44" s="217"/>
      <c r="AH44" s="217"/>
      <c r="AI44" s="219"/>
      <c r="AJ44" s="26"/>
    </row>
    <row r="45" spans="1:40" s="27" customFormat="1" ht="18.75" customHeight="1" x14ac:dyDescent="0.25">
      <c r="A45" s="147"/>
      <c r="B45" s="212" t="s">
        <v>80</v>
      </c>
      <c r="C45" s="213"/>
      <c r="D45" s="213"/>
      <c r="E45" s="220"/>
      <c r="F45" s="220"/>
      <c r="G45" s="220"/>
      <c r="H45" s="215"/>
      <c r="I45" s="215"/>
      <c r="J45" s="215"/>
      <c r="K45" s="215"/>
      <c r="L45" s="215"/>
      <c r="M45" s="215">
        <f>+H45/1.3</f>
        <v>0</v>
      </c>
      <c r="N45" s="215"/>
      <c r="O45" s="215"/>
      <c r="P45" s="215"/>
      <c r="Q45" s="222"/>
      <c r="R45" s="223"/>
      <c r="S45" s="213" t="s">
        <v>80</v>
      </c>
      <c r="T45" s="213"/>
      <c r="U45" s="213"/>
      <c r="V45" s="213"/>
      <c r="W45" s="213"/>
      <c r="X45" s="213"/>
      <c r="Y45" s="213"/>
      <c r="Z45" s="213"/>
      <c r="AA45" s="213"/>
      <c r="AB45" s="220"/>
      <c r="AC45" s="220"/>
      <c r="AD45" s="220"/>
      <c r="AE45" s="220"/>
      <c r="AF45" s="216"/>
      <c r="AG45" s="213"/>
      <c r="AH45" s="213"/>
      <c r="AI45" s="221"/>
      <c r="AJ45" s="26"/>
    </row>
    <row r="46" spans="1:40" s="27" customFormat="1" ht="18.75" customHeight="1" x14ac:dyDescent="0.25">
      <c r="A46" s="147"/>
      <c r="B46" s="212"/>
      <c r="C46" s="213"/>
      <c r="D46" s="213"/>
      <c r="E46" s="220"/>
      <c r="F46" s="220"/>
      <c r="G46" s="220"/>
      <c r="H46" s="215"/>
      <c r="I46" s="215"/>
      <c r="J46" s="215"/>
      <c r="K46" s="215"/>
      <c r="L46" s="215"/>
      <c r="M46" s="215">
        <f t="shared" ref="M46:M51" si="0">+H46/1.3</f>
        <v>0</v>
      </c>
      <c r="N46" s="215"/>
      <c r="O46" s="215"/>
      <c r="P46" s="215"/>
      <c r="Q46" s="222"/>
      <c r="R46" s="223"/>
      <c r="S46" s="207"/>
      <c r="T46" s="207"/>
      <c r="U46" s="207"/>
      <c r="V46" s="207"/>
      <c r="W46" s="207"/>
      <c r="X46" s="207"/>
      <c r="Y46" s="207"/>
      <c r="Z46" s="207"/>
      <c r="AA46" s="207"/>
      <c r="AB46" s="220"/>
      <c r="AC46" s="220"/>
      <c r="AD46" s="220"/>
      <c r="AE46" s="220"/>
      <c r="AF46" s="216"/>
      <c r="AG46" s="213"/>
      <c r="AH46" s="213"/>
      <c r="AI46" s="221"/>
      <c r="AJ46" s="26"/>
    </row>
    <row r="47" spans="1:40" s="27" customFormat="1" ht="18.75" customHeight="1" x14ac:dyDescent="0.25">
      <c r="A47" s="147"/>
      <c r="B47" s="212"/>
      <c r="C47" s="213"/>
      <c r="D47" s="213"/>
      <c r="E47" s="220"/>
      <c r="F47" s="220"/>
      <c r="G47" s="220"/>
      <c r="H47" s="215"/>
      <c r="I47" s="215"/>
      <c r="J47" s="215"/>
      <c r="K47" s="215"/>
      <c r="L47" s="215"/>
      <c r="M47" s="215">
        <f t="shared" si="0"/>
        <v>0</v>
      </c>
      <c r="N47" s="215"/>
      <c r="O47" s="215"/>
      <c r="P47" s="215"/>
      <c r="Q47" s="222"/>
      <c r="R47" s="223"/>
      <c r="S47" s="207"/>
      <c r="T47" s="207"/>
      <c r="U47" s="207"/>
      <c r="V47" s="207"/>
      <c r="W47" s="207"/>
      <c r="X47" s="207"/>
      <c r="Y47" s="207"/>
      <c r="Z47" s="207"/>
      <c r="AA47" s="207"/>
      <c r="AB47" s="220"/>
      <c r="AC47" s="220"/>
      <c r="AD47" s="220"/>
      <c r="AE47" s="220"/>
      <c r="AF47" s="216"/>
      <c r="AG47" s="213"/>
      <c r="AH47" s="213"/>
      <c r="AI47" s="221"/>
      <c r="AJ47" s="26"/>
    </row>
    <row r="48" spans="1:40" s="27" customFormat="1" ht="18.75" customHeight="1" x14ac:dyDescent="0.25">
      <c r="A48" s="147"/>
      <c r="B48" s="212"/>
      <c r="C48" s="213"/>
      <c r="D48" s="213"/>
      <c r="E48" s="220"/>
      <c r="F48" s="220"/>
      <c r="G48" s="220"/>
      <c r="H48" s="215"/>
      <c r="I48" s="215"/>
      <c r="J48" s="215"/>
      <c r="K48" s="215"/>
      <c r="L48" s="215"/>
      <c r="M48" s="215">
        <f t="shared" si="0"/>
        <v>0</v>
      </c>
      <c r="N48" s="215"/>
      <c r="O48" s="215"/>
      <c r="P48" s="215"/>
      <c r="Q48" s="222"/>
      <c r="R48" s="223"/>
      <c r="S48" s="207"/>
      <c r="T48" s="207"/>
      <c r="U48" s="207"/>
      <c r="V48" s="207"/>
      <c r="W48" s="207"/>
      <c r="X48" s="207"/>
      <c r="Y48" s="207"/>
      <c r="Z48" s="207"/>
      <c r="AA48" s="207"/>
      <c r="AB48" s="220"/>
      <c r="AC48" s="220"/>
      <c r="AD48" s="220"/>
      <c r="AE48" s="220"/>
      <c r="AF48" s="216"/>
      <c r="AG48" s="213"/>
      <c r="AH48" s="213"/>
      <c r="AI48" s="221"/>
      <c r="AJ48" s="26"/>
    </row>
    <row r="49" spans="1:40" s="27" customFormat="1" ht="18.75" customHeight="1" x14ac:dyDescent="0.25">
      <c r="A49" s="147"/>
      <c r="B49" s="212"/>
      <c r="C49" s="213"/>
      <c r="D49" s="213"/>
      <c r="E49" s="220"/>
      <c r="F49" s="220"/>
      <c r="G49" s="220"/>
      <c r="H49" s="215"/>
      <c r="I49" s="215"/>
      <c r="J49" s="215"/>
      <c r="K49" s="215"/>
      <c r="L49" s="215"/>
      <c r="M49" s="215">
        <f t="shared" si="0"/>
        <v>0</v>
      </c>
      <c r="N49" s="215"/>
      <c r="O49" s="215"/>
      <c r="P49" s="215"/>
      <c r="Q49" s="222"/>
      <c r="R49" s="223"/>
      <c r="S49" s="207"/>
      <c r="T49" s="207"/>
      <c r="U49" s="207"/>
      <c r="V49" s="207"/>
      <c r="W49" s="207"/>
      <c r="X49" s="207"/>
      <c r="Y49" s="207"/>
      <c r="Z49" s="207"/>
      <c r="AA49" s="207"/>
      <c r="AB49" s="220"/>
      <c r="AC49" s="220"/>
      <c r="AD49" s="220"/>
      <c r="AE49" s="220"/>
      <c r="AF49" s="216"/>
      <c r="AG49" s="213"/>
      <c r="AH49" s="213"/>
      <c r="AI49" s="221"/>
      <c r="AJ49" s="26"/>
    </row>
    <row r="50" spans="1:40" s="27" customFormat="1" ht="18.75" customHeight="1" x14ac:dyDescent="0.25">
      <c r="A50" s="147"/>
      <c r="B50" s="212"/>
      <c r="C50" s="213"/>
      <c r="D50" s="213"/>
      <c r="E50" s="220"/>
      <c r="F50" s="220"/>
      <c r="G50" s="220"/>
      <c r="H50" s="215"/>
      <c r="I50" s="215"/>
      <c r="J50" s="215"/>
      <c r="K50" s="215"/>
      <c r="L50" s="215"/>
      <c r="M50" s="215">
        <f t="shared" si="0"/>
        <v>0</v>
      </c>
      <c r="N50" s="215"/>
      <c r="O50" s="215"/>
      <c r="P50" s="215"/>
      <c r="Q50" s="222"/>
      <c r="R50" s="223"/>
      <c r="S50" s="207"/>
      <c r="T50" s="207"/>
      <c r="U50" s="207"/>
      <c r="V50" s="207"/>
      <c r="W50" s="207"/>
      <c r="X50" s="207"/>
      <c r="Y50" s="207"/>
      <c r="Z50" s="207"/>
      <c r="AA50" s="207"/>
      <c r="AB50" s="220"/>
      <c r="AC50" s="220"/>
      <c r="AD50" s="220"/>
      <c r="AE50" s="220"/>
      <c r="AF50" s="216"/>
      <c r="AG50" s="213"/>
      <c r="AH50" s="213"/>
      <c r="AI50" s="221"/>
      <c r="AJ50" s="26"/>
    </row>
    <row r="51" spans="1:40" s="27" customFormat="1" ht="18.75" customHeight="1" x14ac:dyDescent="0.25">
      <c r="A51" s="147"/>
      <c r="B51" s="212"/>
      <c r="C51" s="213"/>
      <c r="D51" s="213"/>
      <c r="E51" s="220"/>
      <c r="F51" s="220"/>
      <c r="G51" s="220"/>
      <c r="H51" s="215"/>
      <c r="I51" s="215"/>
      <c r="J51" s="215"/>
      <c r="K51" s="215"/>
      <c r="L51" s="215"/>
      <c r="M51" s="215">
        <f t="shared" si="0"/>
        <v>0</v>
      </c>
      <c r="N51" s="215"/>
      <c r="O51" s="215"/>
      <c r="P51" s="215"/>
      <c r="Q51" s="222"/>
      <c r="R51" s="223"/>
      <c r="S51" s="207"/>
      <c r="T51" s="207"/>
      <c r="U51" s="207"/>
      <c r="V51" s="207"/>
      <c r="W51" s="207"/>
      <c r="X51" s="207"/>
      <c r="Y51" s="207"/>
      <c r="Z51" s="207"/>
      <c r="AA51" s="207"/>
      <c r="AB51" s="220"/>
      <c r="AC51" s="220"/>
      <c r="AD51" s="220"/>
      <c r="AE51" s="220"/>
      <c r="AF51" s="216"/>
      <c r="AG51" s="213"/>
      <c r="AH51" s="213"/>
      <c r="AI51" s="221"/>
      <c r="AJ51" s="26"/>
    </row>
    <row r="52" spans="1:40" s="27" customFormat="1" ht="18.75" customHeight="1" x14ac:dyDescent="0.25">
      <c r="A52" s="147"/>
      <c r="B52" s="212"/>
      <c r="C52" s="213"/>
      <c r="D52" s="213"/>
      <c r="E52" s="224"/>
      <c r="F52" s="224"/>
      <c r="G52" s="224"/>
      <c r="H52" s="215"/>
      <c r="I52" s="215"/>
      <c r="J52" s="215"/>
      <c r="K52" s="215"/>
      <c r="L52" s="215"/>
      <c r="M52" s="216">
        <v>0</v>
      </c>
      <c r="N52" s="216"/>
      <c r="O52" s="216"/>
      <c r="P52" s="216"/>
      <c r="Q52" s="217"/>
      <c r="R52" s="218"/>
      <c r="S52" s="207"/>
      <c r="T52" s="207"/>
      <c r="U52" s="207"/>
      <c r="V52" s="207"/>
      <c r="W52" s="207"/>
      <c r="X52" s="207"/>
      <c r="Y52" s="207"/>
      <c r="Z52" s="207"/>
      <c r="AA52" s="207"/>
      <c r="AB52" s="220"/>
      <c r="AC52" s="220"/>
      <c r="AD52" s="220"/>
      <c r="AE52" s="220"/>
      <c r="AF52" s="216"/>
      <c r="AG52" s="213"/>
      <c r="AH52" s="213"/>
      <c r="AI52" s="221"/>
      <c r="AJ52" s="26"/>
    </row>
    <row r="53" spans="1:40" s="27" customFormat="1" ht="18.75" customHeight="1" x14ac:dyDescent="0.25">
      <c r="A53" s="147"/>
      <c r="B53" s="212"/>
      <c r="C53" s="213"/>
      <c r="D53" s="213"/>
      <c r="E53" s="224"/>
      <c r="F53" s="224"/>
      <c r="G53" s="224"/>
      <c r="H53" s="215"/>
      <c r="I53" s="215"/>
      <c r="J53" s="215"/>
      <c r="K53" s="215"/>
      <c r="L53" s="215"/>
      <c r="M53" s="216">
        <v>0</v>
      </c>
      <c r="N53" s="216"/>
      <c r="O53" s="216"/>
      <c r="P53" s="216"/>
      <c r="Q53" s="217"/>
      <c r="R53" s="218"/>
      <c r="S53" s="207"/>
      <c r="T53" s="207"/>
      <c r="U53" s="207"/>
      <c r="V53" s="207"/>
      <c r="W53" s="207"/>
      <c r="X53" s="207"/>
      <c r="Y53" s="207"/>
      <c r="Z53" s="207"/>
      <c r="AA53" s="207"/>
      <c r="AB53" s="220"/>
      <c r="AC53" s="220"/>
      <c r="AD53" s="220"/>
      <c r="AE53" s="220"/>
      <c r="AF53" s="216"/>
      <c r="AG53" s="213"/>
      <c r="AH53" s="213"/>
      <c r="AI53" s="221"/>
      <c r="AJ53" s="26"/>
    </row>
    <row r="54" spans="1:40" s="25" customFormat="1" ht="18.75" customHeight="1" x14ac:dyDescent="0.25">
      <c r="A54" s="147"/>
      <c r="B54" s="206" t="s">
        <v>81</v>
      </c>
      <c r="C54" s="207"/>
      <c r="D54" s="207"/>
      <c r="E54" s="207"/>
      <c r="F54" s="207"/>
      <c r="G54" s="207"/>
      <c r="H54" s="234">
        <f>SUM(H44:L53)</f>
        <v>9742178571</v>
      </c>
      <c r="I54" s="235"/>
      <c r="J54" s="235"/>
      <c r="K54" s="235"/>
      <c r="L54" s="235"/>
      <c r="M54" s="236">
        <f>SUM(M44:P51)</f>
        <v>0</v>
      </c>
      <c r="N54" s="207"/>
      <c r="O54" s="207"/>
      <c r="P54" s="207"/>
      <c r="Q54" s="224"/>
      <c r="R54" s="224"/>
      <c r="S54" s="207" t="s">
        <v>82</v>
      </c>
      <c r="T54" s="207"/>
      <c r="U54" s="207"/>
      <c r="V54" s="207"/>
      <c r="W54" s="207"/>
      <c r="X54" s="207"/>
      <c r="Y54" s="207"/>
      <c r="Z54" s="207"/>
      <c r="AA54" s="207"/>
      <c r="AB54" s="237"/>
      <c r="AC54" s="237"/>
      <c r="AD54" s="237"/>
      <c r="AE54" s="237"/>
      <c r="AF54" s="236">
        <v>0</v>
      </c>
      <c r="AG54" s="207"/>
      <c r="AH54" s="207"/>
      <c r="AI54" s="211"/>
    </row>
    <row r="55" spans="1:40" s="25" customFormat="1" ht="18.75" customHeight="1" thickBot="1" x14ac:dyDescent="0.3">
      <c r="A55" s="147"/>
      <c r="B55" s="225" t="s">
        <v>83</v>
      </c>
      <c r="C55" s="226"/>
      <c r="D55" s="226"/>
      <c r="E55" s="226"/>
      <c r="F55" s="226"/>
      <c r="G55" s="226"/>
      <c r="H55" s="227">
        <f>+G34-H54</f>
        <v>22731749998</v>
      </c>
      <c r="I55" s="228"/>
      <c r="J55" s="228"/>
      <c r="K55" s="228"/>
      <c r="L55" s="228"/>
      <c r="M55" s="228"/>
      <c r="N55" s="228"/>
      <c r="O55" s="228"/>
      <c r="P55" s="229"/>
      <c r="Q55" s="230"/>
      <c r="R55" s="230"/>
      <c r="S55" s="226" t="s">
        <v>83</v>
      </c>
      <c r="T55" s="226"/>
      <c r="U55" s="226"/>
      <c r="V55" s="226"/>
      <c r="W55" s="226"/>
      <c r="X55" s="226"/>
      <c r="Y55" s="226"/>
      <c r="Z55" s="226"/>
      <c r="AA55" s="226"/>
      <c r="AB55" s="231"/>
      <c r="AC55" s="231"/>
      <c r="AD55" s="231"/>
      <c r="AE55" s="231"/>
      <c r="AF55" s="232">
        <f>+X34-AF54</f>
        <v>1280412030</v>
      </c>
      <c r="AG55" s="232"/>
      <c r="AH55" s="232"/>
      <c r="AI55" s="233"/>
      <c r="AK55" s="28"/>
    </row>
    <row r="56" spans="1:40" s="25" customFormat="1" ht="16.5" thickBot="1" x14ac:dyDescent="0.3">
      <c r="A56" s="147"/>
      <c r="B56" s="238"/>
      <c r="C56" s="238"/>
      <c r="D56" s="238"/>
      <c r="E56" s="238"/>
      <c r="F56" s="238"/>
      <c r="G56" s="238"/>
      <c r="H56" s="238"/>
      <c r="I56" s="238"/>
      <c r="J56" s="238"/>
      <c r="K56" s="238"/>
      <c r="L56" s="238"/>
      <c r="M56" s="238"/>
      <c r="N56" s="238"/>
      <c r="O56" s="238"/>
      <c r="P56" s="238"/>
      <c r="Q56" s="238"/>
      <c r="R56" s="238"/>
      <c r="S56" s="238"/>
      <c r="T56" s="238"/>
      <c r="U56" s="238"/>
      <c r="V56" s="238"/>
      <c r="W56" s="238"/>
      <c r="X56" s="238"/>
      <c r="Y56" s="238"/>
      <c r="Z56" s="238"/>
      <c r="AA56" s="238"/>
      <c r="AB56" s="238"/>
      <c r="AC56" s="238"/>
      <c r="AD56" s="238"/>
      <c r="AE56" s="238"/>
      <c r="AF56" s="238"/>
      <c r="AG56" s="238"/>
      <c r="AH56" s="238"/>
      <c r="AI56" s="238"/>
      <c r="AJ56" s="29"/>
    </row>
    <row r="57" spans="1:40" s="24" customFormat="1" ht="18.75" customHeight="1" thickBot="1" x14ac:dyDescent="0.3">
      <c r="A57" s="147"/>
      <c r="B57" s="75" t="s">
        <v>84</v>
      </c>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7"/>
      <c r="AJ57" s="23"/>
    </row>
    <row r="58" spans="1:40" s="31" customFormat="1" ht="18.75" customHeight="1" x14ac:dyDescent="0.2">
      <c r="A58" s="147"/>
      <c r="B58" s="239" t="s">
        <v>85</v>
      </c>
      <c r="C58" s="240"/>
      <c r="D58" s="240"/>
      <c r="E58" s="240"/>
      <c r="F58" s="240"/>
      <c r="G58" s="240"/>
      <c r="H58" s="240"/>
      <c r="I58" s="240"/>
      <c r="J58" s="240"/>
      <c r="K58" s="240"/>
      <c r="L58" s="240"/>
      <c r="M58" s="240"/>
      <c r="N58" s="240"/>
      <c r="O58" s="240"/>
      <c r="P58" s="240"/>
      <c r="Q58" s="240"/>
      <c r="R58" s="241"/>
      <c r="S58" s="242" t="s">
        <v>86</v>
      </c>
      <c r="T58" s="243"/>
      <c r="U58" s="243"/>
      <c r="V58" s="243"/>
      <c r="W58" s="243"/>
      <c r="X58" s="243"/>
      <c r="Y58" s="243"/>
      <c r="Z58" s="243"/>
      <c r="AA58" s="243"/>
      <c r="AB58" s="243"/>
      <c r="AC58" s="243"/>
      <c r="AD58" s="243"/>
      <c r="AE58" s="243"/>
      <c r="AF58" s="243"/>
      <c r="AG58" s="243"/>
      <c r="AH58" s="243"/>
      <c r="AI58" s="244"/>
      <c r="AJ58" s="30"/>
    </row>
    <row r="59" spans="1:40" s="24" customFormat="1" ht="18.75" customHeight="1" x14ac:dyDescent="0.25">
      <c r="A59" s="147"/>
      <c r="B59" s="245" t="s">
        <v>72</v>
      </c>
      <c r="C59" s="246"/>
      <c r="D59" s="246"/>
      <c r="E59" s="246"/>
      <c r="F59" s="247"/>
      <c r="G59" s="248" t="s">
        <v>87</v>
      </c>
      <c r="H59" s="246"/>
      <c r="I59" s="246"/>
      <c r="J59" s="247"/>
      <c r="K59" s="248" t="s">
        <v>88</v>
      </c>
      <c r="L59" s="246"/>
      <c r="M59" s="246"/>
      <c r="N59" s="247"/>
      <c r="O59" s="248" t="s">
        <v>89</v>
      </c>
      <c r="P59" s="246"/>
      <c r="Q59" s="246"/>
      <c r="R59" s="249"/>
      <c r="S59" s="245" t="s">
        <v>72</v>
      </c>
      <c r="T59" s="246"/>
      <c r="U59" s="246"/>
      <c r="V59" s="247"/>
      <c r="W59" s="248" t="s">
        <v>87</v>
      </c>
      <c r="X59" s="246"/>
      <c r="Y59" s="246"/>
      <c r="Z59" s="247"/>
      <c r="AA59" s="248" t="s">
        <v>88</v>
      </c>
      <c r="AB59" s="246"/>
      <c r="AC59" s="246"/>
      <c r="AD59" s="247"/>
      <c r="AE59" s="248" t="s">
        <v>89</v>
      </c>
      <c r="AF59" s="246"/>
      <c r="AG59" s="246"/>
      <c r="AH59" s="246"/>
      <c r="AI59" s="249"/>
      <c r="AJ59" s="25"/>
      <c r="AL59" s="32"/>
      <c r="AM59" s="32"/>
      <c r="AN59" s="33"/>
    </row>
    <row r="60" spans="1:40" s="24" customFormat="1" ht="18.75" customHeight="1" x14ac:dyDescent="0.25">
      <c r="A60" s="147"/>
      <c r="B60" s="250" t="s">
        <v>90</v>
      </c>
      <c r="C60" s="251"/>
      <c r="D60" s="251"/>
      <c r="E60" s="251"/>
      <c r="F60" s="252"/>
      <c r="G60" s="253">
        <v>0.19059999999999999</v>
      </c>
      <c r="H60" s="254"/>
      <c r="I60" s="254"/>
      <c r="J60" s="255"/>
      <c r="K60" s="253">
        <f>O60-G60</f>
        <v>4.1800000000000004E-2</v>
      </c>
      <c r="L60" s="254"/>
      <c r="M60" s="254"/>
      <c r="N60" s="255"/>
      <c r="O60" s="253">
        <v>0.2324</v>
      </c>
      <c r="P60" s="256"/>
      <c r="Q60" s="256"/>
      <c r="R60" s="257"/>
      <c r="S60" s="250" t="s">
        <v>90</v>
      </c>
      <c r="T60" s="251"/>
      <c r="U60" s="251"/>
      <c r="V60" s="252"/>
      <c r="W60" s="258">
        <v>0</v>
      </c>
      <c r="X60" s="259"/>
      <c r="Y60" s="259"/>
      <c r="Z60" s="260"/>
      <c r="AA60" s="258">
        <v>0</v>
      </c>
      <c r="AB60" s="259"/>
      <c r="AC60" s="259"/>
      <c r="AD60" s="260"/>
      <c r="AE60" s="253">
        <f>(H54+AF54)/(G34+X34)</f>
        <v>0.28862002332490005</v>
      </c>
      <c r="AF60" s="254"/>
      <c r="AG60" s="254"/>
      <c r="AH60" s="254"/>
      <c r="AI60" s="261"/>
      <c r="AJ60" s="25"/>
      <c r="AK60" s="33"/>
      <c r="AL60" s="32"/>
      <c r="AM60" s="32"/>
      <c r="AN60" s="33"/>
    </row>
    <row r="61" spans="1:40" s="24" customFormat="1" ht="18.75" customHeight="1" x14ac:dyDescent="0.25">
      <c r="A61" s="147"/>
      <c r="B61" s="250" t="s">
        <v>91</v>
      </c>
      <c r="C61" s="251"/>
      <c r="D61" s="251"/>
      <c r="E61" s="251"/>
      <c r="F61" s="252"/>
      <c r="G61" s="253">
        <v>0.1978</v>
      </c>
      <c r="H61" s="254"/>
      <c r="I61" s="254"/>
      <c r="J61" s="255"/>
      <c r="K61" s="253">
        <f>O61-G61</f>
        <v>3.5599999999999993E-2</v>
      </c>
      <c r="L61" s="254"/>
      <c r="M61" s="254"/>
      <c r="N61" s="255"/>
      <c r="O61" s="253">
        <v>0.2334</v>
      </c>
      <c r="P61" s="256"/>
      <c r="Q61" s="256"/>
      <c r="R61" s="257"/>
      <c r="S61" s="250" t="s">
        <v>91</v>
      </c>
      <c r="T61" s="251"/>
      <c r="U61" s="251"/>
      <c r="V61" s="252"/>
      <c r="W61" s="258">
        <v>0</v>
      </c>
      <c r="X61" s="259"/>
      <c r="Y61" s="259"/>
      <c r="Z61" s="260"/>
      <c r="AA61" s="258">
        <v>0</v>
      </c>
      <c r="AB61" s="259"/>
      <c r="AC61" s="259"/>
      <c r="AD61" s="260"/>
      <c r="AE61" s="258">
        <f>+W61+AA61</f>
        <v>0</v>
      </c>
      <c r="AF61" s="254"/>
      <c r="AG61" s="254"/>
      <c r="AH61" s="254"/>
      <c r="AI61" s="261"/>
      <c r="AJ61" s="25"/>
      <c r="AK61" s="32"/>
      <c r="AL61" s="32"/>
      <c r="AM61" s="34"/>
    </row>
    <row r="62" spans="1:40" s="36" customFormat="1" ht="18.75" customHeight="1" thickBot="1" x14ac:dyDescent="0.3">
      <c r="A62" s="147"/>
      <c r="B62" s="271" t="s">
        <v>92</v>
      </c>
      <c r="C62" s="272"/>
      <c r="D62" s="272"/>
      <c r="E62" s="272"/>
      <c r="F62" s="273"/>
      <c r="G62" s="274">
        <f>G61-G60</f>
        <v>7.2000000000000119E-3</v>
      </c>
      <c r="H62" s="275"/>
      <c r="I62" s="275"/>
      <c r="J62" s="276"/>
      <c r="K62" s="330">
        <f>K61-K60</f>
        <v>-6.2000000000000111E-3</v>
      </c>
      <c r="L62" s="331"/>
      <c r="M62" s="331"/>
      <c r="N62" s="332"/>
      <c r="O62" s="277">
        <f>O61-O60</f>
        <v>1.0000000000000009E-3</v>
      </c>
      <c r="P62" s="278"/>
      <c r="Q62" s="278"/>
      <c r="R62" s="279"/>
      <c r="S62" s="271" t="s">
        <v>92</v>
      </c>
      <c r="T62" s="272"/>
      <c r="U62" s="272"/>
      <c r="V62" s="273"/>
      <c r="W62" s="258">
        <v>0</v>
      </c>
      <c r="X62" s="259"/>
      <c r="Y62" s="259"/>
      <c r="Z62" s="260"/>
      <c r="AA62" s="258">
        <f>AA60-AA61</f>
        <v>0</v>
      </c>
      <c r="AB62" s="259"/>
      <c r="AC62" s="259"/>
      <c r="AD62" s="260"/>
      <c r="AE62" s="277">
        <f>AE61-AE60</f>
        <v>-0.28862002332490005</v>
      </c>
      <c r="AF62" s="280"/>
      <c r="AG62" s="280"/>
      <c r="AH62" s="280"/>
      <c r="AI62" s="281"/>
      <c r="AJ62" s="35"/>
      <c r="AL62" s="37"/>
      <c r="AM62" s="38"/>
    </row>
    <row r="63" spans="1:40" s="24" customFormat="1" ht="18.75" customHeight="1" x14ac:dyDescent="0.25">
      <c r="A63" s="147"/>
      <c r="B63" s="262" t="s">
        <v>93</v>
      </c>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4"/>
      <c r="AJ63" s="25"/>
    </row>
    <row r="64" spans="1:40" s="24" customFormat="1" ht="18.75" customHeight="1" x14ac:dyDescent="0.25">
      <c r="A64" s="147"/>
      <c r="B64" s="265" t="s">
        <v>94</v>
      </c>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7"/>
      <c r="AJ64" s="25"/>
    </row>
    <row r="65" spans="1:36" s="24" customFormat="1" ht="18.75" customHeight="1" x14ac:dyDescent="0.25">
      <c r="A65" s="147"/>
      <c r="B65" s="39"/>
      <c r="C65" s="40"/>
      <c r="D65" s="41" t="s">
        <v>95</v>
      </c>
      <c r="E65" s="268">
        <v>70431445.280000001</v>
      </c>
      <c r="F65" s="268"/>
      <c r="G65" s="269">
        <v>45355</v>
      </c>
      <c r="H65" s="27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25"/>
    </row>
    <row r="66" spans="1:36" s="24" customFormat="1" ht="18.75" customHeight="1" x14ac:dyDescent="0.25">
      <c r="A66" s="147"/>
      <c r="B66" s="39"/>
      <c r="C66" s="40"/>
      <c r="D66" s="41" t="s">
        <v>96</v>
      </c>
      <c r="E66" s="268">
        <v>203993673.19</v>
      </c>
      <c r="F66" s="268"/>
      <c r="G66" s="269">
        <v>45370</v>
      </c>
      <c r="H66" s="27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25"/>
    </row>
    <row r="67" spans="1:36" s="24" customFormat="1" ht="18.75" customHeight="1" x14ac:dyDescent="0.25">
      <c r="A67" s="147"/>
      <c r="B67" s="39"/>
      <c r="C67" s="40"/>
      <c r="D67" s="41" t="s">
        <v>97</v>
      </c>
      <c r="E67" s="268">
        <v>208633571.44</v>
      </c>
      <c r="F67" s="268"/>
      <c r="G67" s="269">
        <v>45406</v>
      </c>
      <c r="H67" s="27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25"/>
    </row>
    <row r="68" spans="1:36" s="24" customFormat="1" ht="18.75" customHeight="1" x14ac:dyDescent="0.25">
      <c r="A68" s="147"/>
      <c r="B68" s="39"/>
      <c r="C68" s="40"/>
      <c r="D68" s="41" t="s">
        <v>98</v>
      </c>
      <c r="E68" s="268">
        <v>202093483.44999999</v>
      </c>
      <c r="F68" s="268"/>
      <c r="G68" s="269">
        <v>45436</v>
      </c>
      <c r="H68" s="27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25"/>
    </row>
    <row r="69" spans="1:36" s="24" customFormat="1" ht="18.75" customHeight="1" x14ac:dyDescent="0.25">
      <c r="A69" s="147"/>
      <c r="B69" s="39"/>
      <c r="C69" s="40"/>
      <c r="D69" s="41" t="s">
        <v>99</v>
      </c>
      <c r="E69" s="268">
        <v>208790623.36000001</v>
      </c>
      <c r="F69" s="268"/>
      <c r="G69" s="269">
        <v>45462</v>
      </c>
      <c r="H69" s="27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25"/>
    </row>
    <row r="70" spans="1:36" s="24" customFormat="1" ht="18.75" customHeight="1" x14ac:dyDescent="0.25">
      <c r="A70" s="147"/>
      <c r="B70" s="39"/>
      <c r="C70" s="40"/>
      <c r="D70" s="41" t="s">
        <v>100</v>
      </c>
      <c r="E70" s="268">
        <v>201885740.41</v>
      </c>
      <c r="F70" s="268"/>
      <c r="G70" s="269">
        <v>45498</v>
      </c>
      <c r="H70" s="27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25"/>
    </row>
    <row r="71" spans="1:36" s="24" customFormat="1" ht="18.75" customHeight="1" x14ac:dyDescent="0.25">
      <c r="A71" s="147"/>
      <c r="B71" s="39"/>
      <c r="C71" s="40"/>
      <c r="D71" s="41" t="s">
        <v>101</v>
      </c>
      <c r="E71" s="268">
        <v>208826681.81</v>
      </c>
      <c r="F71" s="268"/>
      <c r="G71" s="269">
        <v>45519</v>
      </c>
      <c r="H71" s="27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25"/>
    </row>
    <row r="72" spans="1:36" s="24" customFormat="1" ht="18.75" customHeight="1" x14ac:dyDescent="0.25">
      <c r="A72" s="147"/>
      <c r="B72" s="39"/>
      <c r="C72" s="40"/>
      <c r="D72" s="41" t="s">
        <v>102</v>
      </c>
      <c r="E72" s="268">
        <v>184554631.58000001</v>
      </c>
      <c r="F72" s="268"/>
      <c r="G72" s="269">
        <v>45548</v>
      </c>
      <c r="H72" s="270">
        <v>45548</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25"/>
    </row>
    <row r="73" spans="1:36" s="24" customFormat="1" ht="18.75" customHeight="1" x14ac:dyDescent="0.25">
      <c r="A73" s="147"/>
      <c r="B73" s="39"/>
      <c r="C73" s="40"/>
      <c r="D73" s="41" t="s">
        <v>103</v>
      </c>
      <c r="E73" s="268">
        <v>175042999.94999999</v>
      </c>
      <c r="F73" s="268"/>
      <c r="G73" s="269">
        <v>45593</v>
      </c>
      <c r="H73" s="27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25"/>
    </row>
    <row r="74" spans="1:36" s="24" customFormat="1" ht="18.75" customHeight="1" x14ac:dyDescent="0.25">
      <c r="A74" s="147"/>
      <c r="B74" s="39"/>
      <c r="C74" s="40"/>
      <c r="D74" s="41" t="s">
        <v>104</v>
      </c>
      <c r="E74" s="268">
        <v>136309883.96000001</v>
      </c>
      <c r="F74" s="268"/>
      <c r="G74" s="269">
        <v>45616</v>
      </c>
      <c r="H74" s="27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25"/>
    </row>
    <row r="75" spans="1:36" s="24" customFormat="1" ht="18.75" customHeight="1" x14ac:dyDescent="0.25">
      <c r="A75" s="147"/>
      <c r="B75" s="39"/>
      <c r="C75" s="40"/>
      <c r="D75" s="41" t="s">
        <v>105</v>
      </c>
      <c r="E75" s="268">
        <v>104670805.05</v>
      </c>
      <c r="F75" s="268"/>
      <c r="G75" s="269">
        <v>45653</v>
      </c>
      <c r="H75" s="27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25"/>
    </row>
    <row r="76" spans="1:36" s="24" customFormat="1" ht="18.75" customHeight="1" x14ac:dyDescent="0.25">
      <c r="A76" s="147"/>
      <c r="B76" s="39"/>
      <c r="C76" s="40"/>
      <c r="D76" s="41" t="s">
        <v>106</v>
      </c>
      <c r="E76" s="268">
        <v>109613127.45</v>
      </c>
      <c r="F76" s="268"/>
      <c r="G76" s="269">
        <v>45686</v>
      </c>
      <c r="H76" s="27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25"/>
    </row>
    <row r="77" spans="1:36" s="24" customFormat="1" ht="22.5" customHeight="1" x14ac:dyDescent="0.25">
      <c r="A77" s="147"/>
      <c r="B77" s="39"/>
      <c r="C77" s="40"/>
      <c r="D77" s="41" t="s">
        <v>107</v>
      </c>
      <c r="E77" s="268">
        <v>105664801.55</v>
      </c>
      <c r="F77" s="268"/>
      <c r="G77" s="269">
        <v>45713</v>
      </c>
      <c r="H77" s="27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25"/>
    </row>
    <row r="78" spans="1:36" s="24" customFormat="1" ht="22.5" customHeight="1" x14ac:dyDescent="0.25">
      <c r="A78" s="147"/>
      <c r="B78" s="39"/>
      <c r="C78" s="40"/>
      <c r="D78" s="41" t="s">
        <v>108</v>
      </c>
      <c r="E78" s="268">
        <v>90759981.609999999</v>
      </c>
      <c r="F78" s="268"/>
      <c r="G78" s="269">
        <v>45742</v>
      </c>
      <c r="H78" s="27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25"/>
    </row>
    <row r="79" spans="1:36" s="24" customFormat="1" ht="22.5" customHeight="1" x14ac:dyDescent="0.25">
      <c r="A79" s="147"/>
      <c r="B79" s="39"/>
      <c r="C79" s="40"/>
      <c r="D79" s="41" t="s">
        <v>109</v>
      </c>
      <c r="E79" s="268">
        <v>100318299.23</v>
      </c>
      <c r="F79" s="268"/>
      <c r="G79" s="269">
        <v>45770</v>
      </c>
      <c r="H79" s="27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25"/>
    </row>
    <row r="80" spans="1:36" s="24" customFormat="1" ht="22.5" customHeight="1" x14ac:dyDescent="0.25">
      <c r="A80" s="147"/>
      <c r="B80" s="42"/>
      <c r="C80" s="43"/>
      <c r="D80" s="44" t="s">
        <v>110</v>
      </c>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25"/>
    </row>
    <row r="81" spans="1:36" s="24" customFormat="1" ht="22.5" customHeight="1" thickBot="1" x14ac:dyDescent="0.3">
      <c r="A81" s="147"/>
      <c r="B81" s="287" t="s">
        <v>111</v>
      </c>
      <c r="C81" s="288"/>
      <c r="D81" s="288"/>
      <c r="E81" s="288"/>
      <c r="F81" s="288"/>
      <c r="G81" s="288"/>
      <c r="H81" s="288"/>
      <c r="I81" s="288"/>
      <c r="J81" s="288"/>
      <c r="K81" s="288"/>
      <c r="L81" s="288"/>
      <c r="M81" s="288"/>
      <c r="N81" s="288"/>
      <c r="O81" s="288"/>
      <c r="P81" s="288"/>
      <c r="Q81" s="288"/>
      <c r="R81" s="288"/>
      <c r="S81" s="288"/>
      <c r="T81" s="288"/>
      <c r="U81" s="288"/>
      <c r="V81" s="288"/>
      <c r="W81" s="288"/>
      <c r="X81" s="288"/>
      <c r="Y81" s="288"/>
      <c r="Z81" s="288"/>
      <c r="AA81" s="288"/>
      <c r="AB81" s="288"/>
      <c r="AC81" s="288"/>
      <c r="AD81" s="288"/>
      <c r="AE81" s="288"/>
      <c r="AF81" s="288"/>
      <c r="AG81" s="288"/>
      <c r="AH81" s="288"/>
      <c r="AI81" s="289"/>
      <c r="AJ81" s="25"/>
    </row>
    <row r="82" spans="1:36" s="24" customFormat="1" ht="21" customHeight="1" thickBot="1" x14ac:dyDescent="0.3">
      <c r="A82" s="147"/>
      <c r="B82" s="75" t="s">
        <v>112</v>
      </c>
      <c r="C82" s="76"/>
      <c r="D82" s="76"/>
      <c r="E82" s="76"/>
      <c r="F82" s="76"/>
      <c r="G82" s="76"/>
      <c r="H82" s="76"/>
      <c r="I82" s="76"/>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7"/>
      <c r="AJ82" s="23"/>
    </row>
    <row r="83" spans="1:36" s="24" customFormat="1" ht="77.45" customHeight="1" thickBot="1" x14ac:dyDescent="0.3">
      <c r="A83" s="147"/>
      <c r="B83" s="290" t="s">
        <v>150</v>
      </c>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291"/>
      <c r="AG83" s="291"/>
      <c r="AH83" s="291"/>
      <c r="AI83" s="292"/>
      <c r="AJ83" s="25"/>
    </row>
    <row r="84" spans="1:36" s="24" customFormat="1" ht="18.75" thickBot="1" x14ac:dyDescent="0.3">
      <c r="A84" s="45"/>
      <c r="B84" s="75" t="s">
        <v>113</v>
      </c>
      <c r="C84" s="76"/>
      <c r="D84" s="76"/>
      <c r="E84" s="76"/>
      <c r="F84" s="76"/>
      <c r="G84" s="76"/>
      <c r="H84" s="76"/>
      <c r="I84" s="76"/>
      <c r="J84" s="76"/>
      <c r="K84" s="76"/>
      <c r="L84" s="76"/>
      <c r="M84" s="76"/>
      <c r="N84" s="76"/>
      <c r="O84" s="76"/>
      <c r="P84" s="76"/>
      <c r="Q84" s="76"/>
      <c r="R84" s="76"/>
      <c r="S84" s="76"/>
      <c r="T84" s="76"/>
      <c r="U84" s="76"/>
      <c r="V84" s="76"/>
      <c r="W84" s="76"/>
      <c r="X84" s="76"/>
      <c r="Y84" s="76"/>
      <c r="Z84" s="76"/>
      <c r="AA84" s="76"/>
      <c r="AB84" s="76"/>
      <c r="AC84" s="76"/>
      <c r="AD84" s="76"/>
      <c r="AE84" s="76"/>
      <c r="AF84" s="76"/>
      <c r="AG84" s="76"/>
      <c r="AH84" s="76"/>
      <c r="AI84" s="77"/>
      <c r="AJ84" s="25"/>
    </row>
    <row r="85" spans="1:36" s="24" customFormat="1" ht="279" customHeight="1" thickBot="1" x14ac:dyDescent="0.3">
      <c r="A85" s="45"/>
      <c r="B85" s="282"/>
      <c r="C85" s="283"/>
      <c r="D85" s="283"/>
      <c r="E85" s="283"/>
      <c r="F85" s="283"/>
      <c r="G85" s="283"/>
      <c r="H85" s="283"/>
      <c r="I85" s="283"/>
      <c r="J85" s="283"/>
      <c r="K85" s="283"/>
      <c r="L85" s="283"/>
      <c r="M85" s="283"/>
      <c r="N85" s="283"/>
      <c r="O85" s="283"/>
      <c r="P85" s="284"/>
      <c r="Q85" s="46"/>
      <c r="R85" s="46"/>
      <c r="S85" s="46"/>
      <c r="T85" s="46"/>
      <c r="U85" s="46"/>
      <c r="V85" s="46"/>
      <c r="W85" s="46"/>
      <c r="X85" s="46"/>
      <c r="Y85" s="46"/>
      <c r="Z85" s="46"/>
      <c r="AA85" s="46"/>
      <c r="AB85" s="46"/>
      <c r="AC85" s="46"/>
      <c r="AD85" s="46"/>
      <c r="AE85" s="46"/>
      <c r="AF85" s="46"/>
      <c r="AG85" s="46"/>
      <c r="AH85" s="46"/>
      <c r="AI85" s="47"/>
      <c r="AJ85" s="25"/>
    </row>
    <row r="86" spans="1:36" s="24" customFormat="1" ht="27.6" customHeight="1" thickBot="1" x14ac:dyDescent="0.3">
      <c r="A86" s="45"/>
      <c r="B86" s="282" t="s">
        <v>141</v>
      </c>
      <c r="C86" s="283"/>
      <c r="D86" s="283"/>
      <c r="E86" s="283"/>
      <c r="F86" s="283"/>
      <c r="G86" s="283"/>
      <c r="H86" s="283"/>
      <c r="I86" s="283"/>
      <c r="J86" s="283"/>
      <c r="K86" s="283"/>
      <c r="L86" s="283"/>
      <c r="M86" s="283"/>
      <c r="N86" s="283"/>
      <c r="O86" s="283"/>
      <c r="P86" s="284"/>
      <c r="Q86" s="285" t="s">
        <v>142</v>
      </c>
      <c r="R86" s="283"/>
      <c r="S86" s="283"/>
      <c r="T86" s="283"/>
      <c r="U86" s="283"/>
      <c r="V86" s="283"/>
      <c r="W86" s="283"/>
      <c r="X86" s="283"/>
      <c r="Y86" s="283"/>
      <c r="Z86" s="283"/>
      <c r="AA86" s="283"/>
      <c r="AB86" s="283"/>
      <c r="AC86" s="283"/>
      <c r="AD86" s="283"/>
      <c r="AE86" s="283"/>
      <c r="AF86" s="283"/>
      <c r="AG86" s="283"/>
      <c r="AH86" s="283"/>
      <c r="AI86" s="286"/>
      <c r="AJ86" s="25"/>
    </row>
    <row r="87" spans="1:36" s="24" customFormat="1" ht="315.60000000000002" customHeight="1" thickBot="1" x14ac:dyDescent="0.3">
      <c r="A87" s="45"/>
      <c r="B87" s="48"/>
      <c r="C87" s="46"/>
      <c r="D87" s="46"/>
      <c r="E87" s="46"/>
      <c r="F87" s="46"/>
      <c r="G87" s="46"/>
      <c r="H87" s="46"/>
      <c r="I87" s="46"/>
      <c r="J87" s="46"/>
      <c r="K87" s="46"/>
      <c r="L87" s="46"/>
      <c r="M87" s="46"/>
      <c r="N87" s="46"/>
      <c r="O87" s="46"/>
      <c r="P87" s="49"/>
      <c r="Q87" s="46"/>
      <c r="R87" s="46"/>
      <c r="S87" s="46"/>
      <c r="T87" s="46"/>
      <c r="U87" s="46"/>
      <c r="V87" s="46"/>
      <c r="W87" s="46"/>
      <c r="X87" s="46"/>
      <c r="Y87" s="46"/>
      <c r="Z87" s="46"/>
      <c r="AA87" s="46"/>
      <c r="AB87" s="46"/>
      <c r="AC87" s="46"/>
      <c r="AD87" s="46"/>
      <c r="AE87" s="46"/>
      <c r="AF87" s="46"/>
      <c r="AG87" s="46"/>
      <c r="AH87" s="46"/>
      <c r="AI87" s="47"/>
      <c r="AJ87" s="25"/>
    </row>
    <row r="88" spans="1:36" s="24" customFormat="1" ht="25.5" customHeight="1" thickBot="1" x14ac:dyDescent="0.3">
      <c r="A88" s="45"/>
      <c r="B88" s="282" t="s">
        <v>143</v>
      </c>
      <c r="C88" s="283"/>
      <c r="D88" s="283"/>
      <c r="E88" s="283"/>
      <c r="F88" s="283"/>
      <c r="G88" s="283"/>
      <c r="H88" s="283"/>
      <c r="I88" s="283"/>
      <c r="J88" s="283"/>
      <c r="K88" s="283"/>
      <c r="L88" s="283"/>
      <c r="M88" s="283"/>
      <c r="N88" s="283"/>
      <c r="O88" s="283"/>
      <c r="P88" s="284"/>
      <c r="Q88" s="285" t="s">
        <v>144</v>
      </c>
      <c r="R88" s="283"/>
      <c r="S88" s="283"/>
      <c r="T88" s="283"/>
      <c r="U88" s="283"/>
      <c r="V88" s="283"/>
      <c r="W88" s="283"/>
      <c r="X88" s="283"/>
      <c r="Y88" s="283"/>
      <c r="Z88" s="283"/>
      <c r="AA88" s="283"/>
      <c r="AB88" s="283"/>
      <c r="AC88" s="283"/>
      <c r="AD88" s="283"/>
      <c r="AE88" s="283"/>
      <c r="AF88" s="283"/>
      <c r="AG88" s="283"/>
      <c r="AH88" s="283"/>
      <c r="AI88" s="286"/>
      <c r="AJ88" s="25"/>
    </row>
    <row r="89" spans="1:36" s="24" customFormat="1" ht="295.5" customHeight="1" thickBot="1" x14ac:dyDescent="0.3">
      <c r="A89" s="45"/>
      <c r="B89" s="50"/>
      <c r="C89" s="51"/>
      <c r="D89" s="51"/>
      <c r="E89" s="51"/>
      <c r="F89" s="51"/>
      <c r="G89" s="51"/>
      <c r="H89" s="51"/>
      <c r="I89" s="51"/>
      <c r="J89" s="51"/>
      <c r="K89" s="51"/>
      <c r="L89" s="51"/>
      <c r="M89" s="51"/>
      <c r="N89" s="51"/>
      <c r="O89" s="51"/>
      <c r="P89" s="52"/>
      <c r="Q89" s="51"/>
      <c r="R89" s="51"/>
      <c r="S89" s="51"/>
      <c r="T89" s="51"/>
      <c r="U89" s="51"/>
      <c r="V89" s="51"/>
      <c r="W89" s="51"/>
      <c r="X89" s="51"/>
      <c r="Y89" s="51"/>
      <c r="Z89" s="51"/>
      <c r="AA89" s="51"/>
      <c r="AB89" s="51"/>
      <c r="AC89" s="51"/>
      <c r="AD89" s="51"/>
      <c r="AE89" s="51"/>
      <c r="AF89" s="51"/>
      <c r="AG89" s="51"/>
      <c r="AH89" s="51"/>
      <c r="AI89" s="53"/>
      <c r="AJ89" s="25"/>
    </row>
    <row r="90" spans="1:36" s="24" customFormat="1" ht="25.5" customHeight="1" thickBot="1" x14ac:dyDescent="0.3">
      <c r="A90" s="45"/>
      <c r="B90" s="282" t="s">
        <v>145</v>
      </c>
      <c r="C90" s="283"/>
      <c r="D90" s="283"/>
      <c r="E90" s="283"/>
      <c r="F90" s="283"/>
      <c r="G90" s="283"/>
      <c r="H90" s="283"/>
      <c r="I90" s="283"/>
      <c r="J90" s="283"/>
      <c r="K90" s="283"/>
      <c r="L90" s="283"/>
      <c r="M90" s="283"/>
      <c r="N90" s="283"/>
      <c r="O90" s="283"/>
      <c r="P90" s="284"/>
      <c r="Q90" s="285" t="s">
        <v>146</v>
      </c>
      <c r="R90" s="283"/>
      <c r="S90" s="283"/>
      <c r="T90" s="283"/>
      <c r="U90" s="283"/>
      <c r="V90" s="283"/>
      <c r="W90" s="283"/>
      <c r="X90" s="283"/>
      <c r="Y90" s="283"/>
      <c r="Z90" s="283"/>
      <c r="AA90" s="283"/>
      <c r="AB90" s="283"/>
      <c r="AC90" s="283"/>
      <c r="AD90" s="283"/>
      <c r="AE90" s="283"/>
      <c r="AF90" s="283"/>
      <c r="AG90" s="283"/>
      <c r="AH90" s="283"/>
      <c r="AI90" s="286"/>
      <c r="AJ90" s="25"/>
    </row>
    <row r="91" spans="1:36" s="24" customFormat="1" ht="294.95" customHeight="1" thickBot="1" x14ac:dyDescent="0.3">
      <c r="A91" s="45"/>
      <c r="B91" s="282"/>
      <c r="C91" s="283"/>
      <c r="D91" s="283"/>
      <c r="E91" s="283"/>
      <c r="F91" s="283"/>
      <c r="G91" s="283"/>
      <c r="H91" s="283"/>
      <c r="I91" s="283"/>
      <c r="J91" s="283"/>
      <c r="K91" s="283"/>
      <c r="L91" s="283"/>
      <c r="M91" s="283"/>
      <c r="N91" s="283"/>
      <c r="O91" s="283"/>
      <c r="P91" s="284"/>
      <c r="Q91" s="283"/>
      <c r="R91" s="283"/>
      <c r="S91" s="283"/>
      <c r="T91" s="283"/>
      <c r="U91" s="283"/>
      <c r="V91" s="283"/>
      <c r="W91" s="283"/>
      <c r="X91" s="283"/>
      <c r="Y91" s="283"/>
      <c r="Z91" s="283"/>
      <c r="AA91" s="283"/>
      <c r="AB91" s="283"/>
      <c r="AC91" s="283"/>
      <c r="AD91" s="283"/>
      <c r="AE91" s="283"/>
      <c r="AF91" s="283"/>
      <c r="AG91" s="283"/>
      <c r="AH91" s="283"/>
      <c r="AI91" s="286"/>
      <c r="AJ91" s="25"/>
    </row>
    <row r="92" spans="1:36" s="24" customFormat="1" ht="30.95" customHeight="1" thickBot="1" x14ac:dyDescent="0.3">
      <c r="A92" s="45"/>
      <c r="B92" s="282" t="s">
        <v>147</v>
      </c>
      <c r="C92" s="283"/>
      <c r="D92" s="283"/>
      <c r="E92" s="283"/>
      <c r="F92" s="283"/>
      <c r="G92" s="283"/>
      <c r="H92" s="283"/>
      <c r="I92" s="283"/>
      <c r="J92" s="283"/>
      <c r="K92" s="283"/>
      <c r="L92" s="283"/>
      <c r="M92" s="283"/>
      <c r="N92" s="283"/>
      <c r="O92" s="283"/>
      <c r="P92" s="284"/>
      <c r="Q92" s="283" t="s">
        <v>148</v>
      </c>
      <c r="R92" s="283"/>
      <c r="S92" s="283"/>
      <c r="T92" s="283"/>
      <c r="U92" s="283"/>
      <c r="V92" s="283"/>
      <c r="W92" s="283"/>
      <c r="X92" s="283"/>
      <c r="Y92" s="283"/>
      <c r="Z92" s="283"/>
      <c r="AA92" s="283"/>
      <c r="AB92" s="283"/>
      <c r="AC92" s="283"/>
      <c r="AD92" s="283"/>
      <c r="AE92" s="283"/>
      <c r="AF92" s="283"/>
      <c r="AG92" s="283"/>
      <c r="AH92" s="283"/>
      <c r="AI92" s="286"/>
      <c r="AJ92" s="25"/>
    </row>
    <row r="93" spans="1:36" s="54" customFormat="1" ht="18.600000000000001" customHeight="1" thickBot="1" x14ac:dyDescent="0.25">
      <c r="B93" s="75" t="s">
        <v>114</v>
      </c>
      <c r="C93" s="76"/>
      <c r="D93" s="76"/>
      <c r="E93" s="76"/>
      <c r="F93" s="76"/>
      <c r="G93" s="76"/>
      <c r="H93" s="76"/>
      <c r="I93" s="76"/>
      <c r="J93" s="76"/>
      <c r="K93" s="76"/>
      <c r="L93" s="76"/>
      <c r="M93" s="76"/>
      <c r="N93" s="76"/>
      <c r="O93" s="76"/>
      <c r="P93" s="76"/>
      <c r="Q93" s="76"/>
      <c r="R93" s="76"/>
      <c r="S93" s="76"/>
      <c r="T93" s="76"/>
      <c r="U93" s="76"/>
      <c r="V93" s="76"/>
      <c r="W93" s="76"/>
      <c r="X93" s="76"/>
      <c r="Y93" s="76"/>
      <c r="Z93" s="76"/>
      <c r="AA93" s="76"/>
      <c r="AB93" s="76"/>
      <c r="AC93" s="76"/>
      <c r="AD93" s="76"/>
      <c r="AE93" s="76"/>
      <c r="AF93" s="76"/>
      <c r="AG93" s="76"/>
      <c r="AH93" s="76"/>
      <c r="AI93" s="77"/>
    </row>
    <row r="94" spans="1:36" s="54" customFormat="1" ht="101.25" customHeight="1" thickBot="1" x14ac:dyDescent="0.25">
      <c r="B94" s="305" t="s">
        <v>153</v>
      </c>
      <c r="C94" s="306"/>
      <c r="D94" s="306"/>
      <c r="E94" s="306"/>
      <c r="F94" s="306"/>
      <c r="G94" s="306"/>
      <c r="H94" s="306"/>
      <c r="I94" s="306"/>
      <c r="J94" s="306"/>
      <c r="K94" s="306"/>
      <c r="L94" s="306"/>
      <c r="M94" s="306"/>
      <c r="N94" s="306"/>
      <c r="O94" s="306"/>
      <c r="P94" s="306"/>
      <c r="Q94" s="306"/>
      <c r="R94" s="306"/>
      <c r="S94" s="306"/>
      <c r="T94" s="306"/>
      <c r="U94" s="306"/>
      <c r="V94" s="306"/>
      <c r="W94" s="306"/>
      <c r="X94" s="306"/>
      <c r="Y94" s="306"/>
      <c r="Z94" s="306"/>
      <c r="AA94" s="306"/>
      <c r="AB94" s="306"/>
      <c r="AC94" s="306"/>
      <c r="AD94" s="306"/>
      <c r="AE94" s="306"/>
      <c r="AF94" s="306"/>
      <c r="AG94" s="306"/>
      <c r="AH94" s="306"/>
      <c r="AI94" s="307"/>
    </row>
    <row r="95" spans="1:36" s="54" customFormat="1" ht="18.75" customHeight="1" thickBot="1" x14ac:dyDescent="0.25">
      <c r="B95" s="75" t="s">
        <v>115</v>
      </c>
      <c r="C95" s="76"/>
      <c r="D95" s="76"/>
      <c r="E95" s="76"/>
      <c r="F95" s="76"/>
      <c r="G95" s="76"/>
      <c r="H95" s="76"/>
      <c r="I95" s="76"/>
      <c r="J95" s="76"/>
      <c r="K95" s="76"/>
      <c r="L95" s="76"/>
      <c r="M95" s="76"/>
      <c r="N95" s="76"/>
      <c r="O95" s="76"/>
      <c r="P95" s="76"/>
      <c r="Q95" s="76"/>
      <c r="R95" s="76"/>
      <c r="S95" s="76"/>
      <c r="T95" s="76"/>
      <c r="U95" s="76"/>
      <c r="V95" s="76"/>
      <c r="W95" s="76"/>
      <c r="X95" s="76"/>
      <c r="Y95" s="76"/>
      <c r="Z95" s="76"/>
      <c r="AA95" s="76"/>
      <c r="AB95" s="76"/>
      <c r="AC95" s="76"/>
      <c r="AD95" s="76"/>
      <c r="AE95" s="76"/>
      <c r="AF95" s="76"/>
      <c r="AG95" s="76"/>
      <c r="AH95" s="76"/>
      <c r="AI95" s="77"/>
    </row>
    <row r="96" spans="1:36" s="54" customFormat="1" ht="69.75" customHeight="1" thickBot="1" x14ac:dyDescent="0.25">
      <c r="B96" s="305" t="s">
        <v>152</v>
      </c>
      <c r="C96" s="306"/>
      <c r="D96" s="306"/>
      <c r="E96" s="306"/>
      <c r="F96" s="306"/>
      <c r="G96" s="306"/>
      <c r="H96" s="306"/>
      <c r="I96" s="306"/>
      <c r="J96" s="306"/>
      <c r="K96" s="306"/>
      <c r="L96" s="306"/>
      <c r="M96" s="306"/>
      <c r="N96" s="306"/>
      <c r="O96" s="306"/>
      <c r="P96" s="306"/>
      <c r="Q96" s="306"/>
      <c r="R96" s="306"/>
      <c r="S96" s="306"/>
      <c r="T96" s="306"/>
      <c r="U96" s="306"/>
      <c r="V96" s="306"/>
      <c r="W96" s="306"/>
      <c r="X96" s="306"/>
      <c r="Y96" s="306"/>
      <c r="Z96" s="306"/>
      <c r="AA96" s="306"/>
      <c r="AB96" s="306"/>
      <c r="AC96" s="306"/>
      <c r="AD96" s="306"/>
      <c r="AE96" s="306"/>
      <c r="AF96" s="306"/>
      <c r="AG96" s="306"/>
      <c r="AH96" s="306"/>
      <c r="AI96" s="307"/>
    </row>
    <row r="97" spans="2:35" s="54" customFormat="1" ht="18.75" thickBot="1" x14ac:dyDescent="0.25">
      <c r="B97" s="75" t="s">
        <v>116</v>
      </c>
      <c r="C97" s="76"/>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7"/>
    </row>
    <row r="98" spans="2:35" s="54" customFormat="1" ht="20.25" thickBot="1" x14ac:dyDescent="0.25">
      <c r="B98" s="293" t="s">
        <v>117</v>
      </c>
      <c r="C98" s="294"/>
      <c r="D98" s="294"/>
      <c r="E98" s="294"/>
      <c r="F98" s="294"/>
      <c r="G98" s="294"/>
      <c r="H98" s="294"/>
      <c r="I98" s="294"/>
      <c r="J98" s="294"/>
      <c r="K98" s="294"/>
      <c r="L98" s="294"/>
      <c r="M98" s="295"/>
      <c r="N98" s="294"/>
      <c r="O98" s="294"/>
      <c r="P98" s="294"/>
      <c r="Q98" s="294"/>
      <c r="R98" s="294"/>
      <c r="S98" s="294"/>
      <c r="T98" s="294"/>
      <c r="U98" s="294"/>
      <c r="V98" s="294"/>
      <c r="W98" s="295"/>
      <c r="X98" s="295"/>
      <c r="Y98" s="294"/>
      <c r="Z98" s="294"/>
      <c r="AA98" s="294"/>
      <c r="AB98" s="294"/>
      <c r="AC98" s="294"/>
      <c r="AD98" s="294"/>
      <c r="AE98" s="294"/>
      <c r="AF98" s="294"/>
      <c r="AG98" s="294"/>
      <c r="AH98" s="294"/>
      <c r="AI98" s="296"/>
    </row>
    <row r="99" spans="2:35" s="54" customFormat="1" ht="20.25" customHeight="1" thickBot="1" x14ac:dyDescent="0.25">
      <c r="B99" s="55">
        <v>1</v>
      </c>
      <c r="C99" s="297" t="s">
        <v>118</v>
      </c>
      <c r="D99" s="298"/>
      <c r="E99" s="298"/>
      <c r="F99" s="298"/>
      <c r="G99" s="298"/>
      <c r="H99" s="298"/>
      <c r="I99" s="298"/>
      <c r="J99" s="298"/>
      <c r="K99" s="298"/>
      <c r="L99" s="299"/>
      <c r="M99" s="56">
        <v>45390</v>
      </c>
      <c r="N99" s="57">
        <v>5</v>
      </c>
      <c r="O99" s="300" t="s">
        <v>119</v>
      </c>
      <c r="P99" s="301"/>
      <c r="Q99" s="301"/>
      <c r="R99" s="301"/>
      <c r="S99" s="301"/>
      <c r="T99" s="301"/>
      <c r="U99" s="301"/>
      <c r="V99" s="302"/>
      <c r="W99" s="303">
        <v>45715</v>
      </c>
      <c r="X99" s="304"/>
      <c r="Y99" s="57">
        <v>9</v>
      </c>
      <c r="Z99" s="300" t="s">
        <v>120</v>
      </c>
      <c r="AA99" s="301"/>
      <c r="AB99" s="301"/>
      <c r="AC99" s="301"/>
      <c r="AD99" s="301"/>
      <c r="AE99" s="301"/>
      <c r="AF99" s="301"/>
      <c r="AG99" s="301"/>
      <c r="AH99" s="302"/>
      <c r="AI99" s="58" t="s">
        <v>121</v>
      </c>
    </row>
    <row r="100" spans="2:35" s="54" customFormat="1" ht="20.25" customHeight="1" thickBot="1" x14ac:dyDescent="0.25">
      <c r="B100" s="55">
        <v>2</v>
      </c>
      <c r="C100" s="297" t="s">
        <v>122</v>
      </c>
      <c r="D100" s="298"/>
      <c r="E100" s="298"/>
      <c r="F100" s="298"/>
      <c r="G100" s="298"/>
      <c r="H100" s="298"/>
      <c r="I100" s="298"/>
      <c r="J100" s="298"/>
      <c r="K100" s="298"/>
      <c r="L100" s="299"/>
      <c r="M100" s="56">
        <v>45390</v>
      </c>
      <c r="N100" s="59">
        <v>6</v>
      </c>
      <c r="O100" s="300" t="s">
        <v>123</v>
      </c>
      <c r="P100" s="301"/>
      <c r="Q100" s="301"/>
      <c r="R100" s="301"/>
      <c r="S100" s="301"/>
      <c r="T100" s="301"/>
      <c r="U100" s="301"/>
      <c r="V100" s="302"/>
      <c r="W100" s="303">
        <v>45715</v>
      </c>
      <c r="X100" s="304"/>
      <c r="Y100" s="59">
        <v>10</v>
      </c>
      <c r="Z100" s="300" t="s">
        <v>124</v>
      </c>
      <c r="AA100" s="301"/>
      <c r="AB100" s="301"/>
      <c r="AC100" s="301"/>
      <c r="AD100" s="301"/>
      <c r="AE100" s="301"/>
      <c r="AF100" s="301"/>
      <c r="AG100" s="301"/>
      <c r="AH100" s="302"/>
      <c r="AI100" s="60">
        <v>45715</v>
      </c>
    </row>
    <row r="101" spans="2:35" s="54" customFormat="1" ht="20.25" customHeight="1" thickBot="1" x14ac:dyDescent="0.25">
      <c r="B101" s="55">
        <v>3</v>
      </c>
      <c r="C101" s="297" t="s">
        <v>125</v>
      </c>
      <c r="D101" s="298"/>
      <c r="E101" s="298"/>
      <c r="F101" s="298"/>
      <c r="G101" s="298"/>
      <c r="H101" s="298"/>
      <c r="I101" s="298"/>
      <c r="J101" s="298"/>
      <c r="K101" s="298"/>
      <c r="L101" s="299"/>
      <c r="M101" s="56">
        <v>45390</v>
      </c>
      <c r="N101" s="59">
        <v>7</v>
      </c>
      <c r="O101" s="300" t="s">
        <v>126</v>
      </c>
      <c r="P101" s="301"/>
      <c r="Q101" s="301"/>
      <c r="R101" s="301"/>
      <c r="S101" s="301"/>
      <c r="T101" s="301"/>
      <c r="U101" s="301"/>
      <c r="V101" s="302"/>
      <c r="W101" s="308" t="s">
        <v>121</v>
      </c>
      <c r="X101" s="304"/>
      <c r="Y101" s="59">
        <v>11</v>
      </c>
      <c r="Z101" s="300" t="s">
        <v>127</v>
      </c>
      <c r="AA101" s="301"/>
      <c r="AB101" s="301"/>
      <c r="AC101" s="301"/>
      <c r="AD101" s="301"/>
      <c r="AE101" s="301"/>
      <c r="AF101" s="301"/>
      <c r="AG101" s="301"/>
      <c r="AH101" s="302"/>
      <c r="AI101" s="60">
        <v>45712</v>
      </c>
    </row>
    <row r="102" spans="2:35" s="54" customFormat="1" ht="20.25" customHeight="1" thickBot="1" x14ac:dyDescent="0.25">
      <c r="B102" s="55">
        <v>4</v>
      </c>
      <c r="C102" s="297" t="s">
        <v>128</v>
      </c>
      <c r="D102" s="298"/>
      <c r="E102" s="298"/>
      <c r="F102" s="298"/>
      <c r="G102" s="298"/>
      <c r="H102" s="298"/>
      <c r="I102" s="298"/>
      <c r="J102" s="298"/>
      <c r="K102" s="298"/>
      <c r="L102" s="299"/>
      <c r="M102" s="56">
        <v>45390</v>
      </c>
      <c r="N102" s="59">
        <v>8</v>
      </c>
      <c r="O102" s="300" t="s">
        <v>129</v>
      </c>
      <c r="P102" s="301"/>
      <c r="Q102" s="301"/>
      <c r="R102" s="301"/>
      <c r="S102" s="301"/>
      <c r="T102" s="301"/>
      <c r="U102" s="301"/>
      <c r="V102" s="302"/>
      <c r="W102" s="308" t="s">
        <v>121</v>
      </c>
      <c r="X102" s="304"/>
      <c r="Y102" s="59">
        <v>12</v>
      </c>
      <c r="Z102" s="300" t="s">
        <v>130</v>
      </c>
      <c r="AA102" s="301"/>
      <c r="AB102" s="301"/>
      <c r="AC102" s="301"/>
      <c r="AD102" s="301"/>
      <c r="AE102" s="301"/>
      <c r="AF102" s="301"/>
      <c r="AG102" s="301"/>
      <c r="AH102" s="302"/>
      <c r="AI102" s="60" t="s">
        <v>121</v>
      </c>
    </row>
    <row r="103" spans="2:35" s="54" customFormat="1" ht="19.5" x14ac:dyDescent="0.2">
      <c r="B103" s="309"/>
      <c r="C103" s="310"/>
      <c r="D103" s="310"/>
      <c r="E103" s="310"/>
      <c r="F103" s="310"/>
      <c r="G103" s="310"/>
      <c r="H103" s="310"/>
      <c r="I103" s="310"/>
      <c r="J103" s="310"/>
      <c r="K103" s="310"/>
      <c r="L103" s="310"/>
      <c r="M103" s="310"/>
      <c r="N103" s="310"/>
      <c r="O103" s="310"/>
      <c r="P103" s="310"/>
      <c r="Q103" s="310"/>
      <c r="R103" s="310"/>
      <c r="S103" s="310"/>
      <c r="T103" s="310"/>
      <c r="U103" s="310"/>
      <c r="V103" s="310"/>
      <c r="W103" s="310"/>
      <c r="X103" s="310"/>
      <c r="Y103" s="310"/>
      <c r="Z103" s="310"/>
      <c r="AA103" s="310"/>
      <c r="AB103" s="310"/>
      <c r="AC103" s="310"/>
      <c r="AD103" s="310"/>
      <c r="AE103" s="310"/>
      <c r="AF103" s="310"/>
      <c r="AG103" s="310"/>
      <c r="AH103" s="310"/>
      <c r="AI103" s="311"/>
    </row>
    <row r="104" spans="2:35" s="54" customFormat="1" ht="19.5" x14ac:dyDescent="0.2">
      <c r="B104" s="309"/>
      <c r="C104" s="310"/>
      <c r="D104" s="310"/>
      <c r="E104" s="310"/>
      <c r="F104" s="310"/>
      <c r="G104" s="310"/>
      <c r="H104" s="310"/>
      <c r="I104" s="310"/>
      <c r="J104" s="310"/>
      <c r="K104" s="310"/>
      <c r="L104" s="310"/>
      <c r="M104" s="310"/>
      <c r="N104" s="310"/>
      <c r="O104" s="310"/>
      <c r="P104" s="310"/>
      <c r="Q104" s="310"/>
      <c r="R104" s="310"/>
      <c r="S104" s="310"/>
      <c r="T104" s="310"/>
      <c r="U104" s="310"/>
      <c r="V104" s="310"/>
      <c r="W104" s="310"/>
      <c r="X104" s="310"/>
      <c r="Y104" s="310"/>
      <c r="Z104" s="310"/>
      <c r="AA104" s="310"/>
      <c r="AB104" s="310"/>
      <c r="AC104" s="310"/>
      <c r="AD104" s="310"/>
      <c r="AE104" s="310"/>
      <c r="AF104" s="310"/>
      <c r="AG104" s="310"/>
      <c r="AH104" s="310"/>
      <c r="AI104" s="311"/>
    </row>
    <row r="105" spans="2:35" s="54" customFormat="1" ht="19.5" x14ac:dyDescent="0.2">
      <c r="B105" s="309"/>
      <c r="C105" s="310"/>
      <c r="D105" s="310"/>
      <c r="E105" s="310"/>
      <c r="F105" s="310"/>
      <c r="G105" s="310"/>
      <c r="H105" s="310"/>
      <c r="I105" s="310"/>
      <c r="J105" s="310"/>
      <c r="K105" s="310"/>
      <c r="L105" s="310"/>
      <c r="M105" s="310"/>
      <c r="N105" s="310"/>
      <c r="O105" s="310"/>
      <c r="P105" s="310"/>
      <c r="Q105" s="310"/>
      <c r="R105" s="310"/>
      <c r="S105" s="310"/>
      <c r="T105" s="310"/>
      <c r="U105" s="310"/>
      <c r="V105" s="310"/>
      <c r="W105" s="310"/>
      <c r="X105" s="310"/>
      <c r="Y105" s="310"/>
      <c r="Z105" s="310"/>
      <c r="AA105" s="310"/>
      <c r="AB105" s="310"/>
      <c r="AC105" s="310"/>
      <c r="AD105" s="310"/>
      <c r="AE105" s="310"/>
      <c r="AF105" s="310"/>
      <c r="AG105" s="310"/>
      <c r="AH105" s="310"/>
      <c r="AI105" s="311"/>
    </row>
    <row r="106" spans="2:35" s="54" customFormat="1" ht="19.5" x14ac:dyDescent="0.2">
      <c r="B106" s="309"/>
      <c r="C106" s="310"/>
      <c r="D106" s="310"/>
      <c r="E106" s="310"/>
      <c r="F106" s="310"/>
      <c r="G106" s="310"/>
      <c r="H106" s="310"/>
      <c r="I106" s="310"/>
      <c r="J106" s="310"/>
      <c r="K106" s="310"/>
      <c r="L106" s="310"/>
      <c r="M106" s="310"/>
      <c r="N106" s="310"/>
      <c r="O106" s="310"/>
      <c r="P106" s="310"/>
      <c r="Q106" s="310"/>
      <c r="R106" s="310"/>
      <c r="S106" s="310"/>
      <c r="T106" s="310"/>
      <c r="U106" s="310"/>
      <c r="V106" s="310"/>
      <c r="W106" s="310"/>
      <c r="X106" s="310"/>
      <c r="Y106" s="310"/>
      <c r="Z106" s="310"/>
      <c r="AA106" s="310"/>
      <c r="AB106" s="310"/>
      <c r="AC106" s="310"/>
      <c r="AD106" s="310"/>
      <c r="AE106" s="310"/>
      <c r="AF106" s="310"/>
      <c r="AG106" s="310"/>
      <c r="AH106" s="310"/>
      <c r="AI106" s="311"/>
    </row>
    <row r="107" spans="2:35" s="54" customFormat="1" ht="19.5" x14ac:dyDescent="0.2">
      <c r="B107" s="309"/>
      <c r="C107" s="310"/>
      <c r="D107" s="310"/>
      <c r="E107" s="310"/>
      <c r="F107" s="310"/>
      <c r="G107" s="310"/>
      <c r="H107" s="310"/>
      <c r="I107" s="310"/>
      <c r="J107" s="310"/>
      <c r="K107" s="310"/>
      <c r="L107" s="310"/>
      <c r="M107" s="310"/>
      <c r="N107" s="310"/>
      <c r="O107" s="310"/>
      <c r="P107" s="310"/>
      <c r="Q107" s="310"/>
      <c r="R107" s="310"/>
      <c r="S107" s="310"/>
      <c r="T107" s="310"/>
      <c r="U107" s="310"/>
      <c r="V107" s="310"/>
      <c r="W107" s="310"/>
      <c r="X107" s="310"/>
      <c r="Y107" s="310"/>
      <c r="Z107" s="310"/>
      <c r="AA107" s="310"/>
      <c r="AB107" s="310"/>
      <c r="AC107" s="310"/>
      <c r="AD107" s="310"/>
      <c r="AE107" s="310"/>
      <c r="AF107" s="310"/>
      <c r="AG107" s="310"/>
      <c r="AH107" s="310"/>
      <c r="AI107" s="311"/>
    </row>
    <row r="108" spans="2:35" s="54" customFormat="1" ht="19.5" x14ac:dyDescent="0.2">
      <c r="B108" s="293"/>
      <c r="C108" s="294"/>
      <c r="D108" s="294"/>
      <c r="E108" s="294"/>
      <c r="F108" s="294"/>
      <c r="G108" s="294"/>
      <c r="H108" s="294"/>
      <c r="I108" s="294"/>
      <c r="J108" s="294"/>
      <c r="K108" s="294"/>
      <c r="L108" s="294"/>
      <c r="M108" s="294"/>
      <c r="N108" s="294"/>
      <c r="O108" s="294"/>
      <c r="P108" s="294"/>
      <c r="Q108" s="294"/>
      <c r="R108" s="294"/>
      <c r="S108" s="294"/>
      <c r="T108" s="294"/>
      <c r="U108" s="294"/>
      <c r="V108" s="294"/>
      <c r="W108" s="294"/>
      <c r="X108" s="294"/>
      <c r="Y108" s="294"/>
      <c r="Z108" s="294"/>
      <c r="AA108" s="294"/>
      <c r="AB108" s="294"/>
      <c r="AC108" s="294"/>
      <c r="AD108" s="294"/>
      <c r="AE108" s="294"/>
      <c r="AF108" s="294"/>
      <c r="AG108" s="294"/>
      <c r="AH108" s="294"/>
      <c r="AI108" s="312"/>
    </row>
    <row r="109" spans="2:35" s="54" customFormat="1" ht="19.5" x14ac:dyDescent="0.2">
      <c r="B109" s="293"/>
      <c r="C109" s="294"/>
      <c r="D109" s="294"/>
      <c r="E109" s="294"/>
      <c r="F109" s="294"/>
      <c r="G109" s="294"/>
      <c r="H109" s="294"/>
      <c r="I109" s="294"/>
      <c r="J109" s="294"/>
      <c r="K109" s="294"/>
      <c r="L109" s="294"/>
      <c r="M109" s="294"/>
      <c r="N109" s="294"/>
      <c r="O109" s="294"/>
      <c r="P109" s="294"/>
      <c r="Q109" s="294"/>
      <c r="R109" s="294"/>
      <c r="S109" s="294"/>
      <c r="T109" s="294"/>
      <c r="U109" s="294"/>
      <c r="V109" s="294"/>
      <c r="W109" s="294"/>
      <c r="X109" s="294"/>
      <c r="Y109" s="294"/>
      <c r="Z109" s="294"/>
      <c r="AA109" s="294"/>
      <c r="AB109" s="294"/>
      <c r="AC109" s="294"/>
      <c r="AD109" s="294"/>
      <c r="AE109" s="294"/>
      <c r="AF109" s="294"/>
      <c r="AG109" s="294"/>
      <c r="AH109" s="294"/>
      <c r="AI109" s="312"/>
    </row>
    <row r="110" spans="2:35" s="54" customFormat="1" ht="19.5" x14ac:dyDescent="0.2">
      <c r="B110" s="293"/>
      <c r="C110" s="294"/>
      <c r="D110" s="294"/>
      <c r="E110" s="294"/>
      <c r="F110" s="294"/>
      <c r="G110" s="294"/>
      <c r="H110" s="294"/>
      <c r="I110" s="294"/>
      <c r="J110" s="294"/>
      <c r="K110" s="294"/>
      <c r="L110" s="294"/>
      <c r="M110" s="294"/>
      <c r="N110" s="294"/>
      <c r="O110" s="294"/>
      <c r="P110" s="294"/>
      <c r="Q110" s="294"/>
      <c r="R110" s="294"/>
      <c r="S110" s="294"/>
      <c r="T110" s="294"/>
      <c r="U110" s="294"/>
      <c r="V110" s="294"/>
      <c r="W110" s="294"/>
      <c r="X110" s="294"/>
      <c r="Y110" s="294"/>
      <c r="Z110" s="294"/>
      <c r="AA110" s="294"/>
      <c r="AB110" s="294"/>
      <c r="AC110" s="294"/>
      <c r="AD110" s="294"/>
      <c r="AE110" s="294"/>
      <c r="AF110" s="294"/>
      <c r="AG110" s="294"/>
      <c r="AH110" s="294"/>
      <c r="AI110" s="312"/>
    </row>
    <row r="111" spans="2:35" s="54" customFormat="1" ht="19.5" x14ac:dyDescent="0.2">
      <c r="B111" s="293"/>
      <c r="C111" s="294"/>
      <c r="D111" s="294"/>
      <c r="E111" s="294"/>
      <c r="F111" s="294"/>
      <c r="G111" s="294"/>
      <c r="H111" s="294"/>
      <c r="I111" s="294"/>
      <c r="J111" s="294"/>
      <c r="K111" s="294"/>
      <c r="L111" s="294"/>
      <c r="M111" s="294"/>
      <c r="N111" s="294"/>
      <c r="O111" s="294"/>
      <c r="P111" s="294"/>
      <c r="Q111" s="294"/>
      <c r="R111" s="294"/>
      <c r="S111" s="294"/>
      <c r="T111" s="294"/>
      <c r="U111" s="294"/>
      <c r="V111" s="294"/>
      <c r="W111" s="294"/>
      <c r="X111" s="294"/>
      <c r="Y111" s="294"/>
      <c r="Z111" s="294"/>
      <c r="AA111" s="294"/>
      <c r="AB111" s="294"/>
      <c r="AC111" s="294"/>
      <c r="AD111" s="294"/>
      <c r="AE111" s="294"/>
      <c r="AF111" s="294"/>
      <c r="AG111" s="294"/>
      <c r="AH111" s="294"/>
      <c r="AI111" s="312"/>
    </row>
    <row r="112" spans="2:35" s="54" customFormat="1" ht="19.5" x14ac:dyDescent="0.2">
      <c r="B112" s="293"/>
      <c r="C112" s="294"/>
      <c r="D112" s="294"/>
      <c r="E112" s="294"/>
      <c r="F112" s="294"/>
      <c r="G112" s="294"/>
      <c r="H112" s="294"/>
      <c r="I112" s="294"/>
      <c r="J112" s="294"/>
      <c r="K112" s="294"/>
      <c r="L112" s="294"/>
      <c r="M112" s="294"/>
      <c r="N112" s="294"/>
      <c r="O112" s="294"/>
      <c r="P112" s="294"/>
      <c r="Q112" s="294"/>
      <c r="R112" s="294"/>
      <c r="S112" s="294"/>
      <c r="T112" s="294"/>
      <c r="U112" s="294"/>
      <c r="V112" s="294"/>
      <c r="W112" s="294"/>
      <c r="X112" s="294"/>
      <c r="Y112" s="294"/>
      <c r="Z112" s="294"/>
      <c r="AA112" s="294"/>
      <c r="AB112" s="294"/>
      <c r="AC112" s="294"/>
      <c r="AD112" s="294"/>
      <c r="AE112" s="294"/>
      <c r="AF112" s="294"/>
      <c r="AG112" s="294"/>
      <c r="AH112" s="294"/>
      <c r="AI112" s="312"/>
    </row>
    <row r="113" spans="1:35" s="54" customFormat="1" ht="20.25" thickBot="1" x14ac:dyDescent="0.25">
      <c r="B113" s="293"/>
      <c r="C113" s="294"/>
      <c r="D113" s="294"/>
      <c r="E113" s="294"/>
      <c r="F113" s="294"/>
      <c r="G113" s="294"/>
      <c r="H113" s="294"/>
      <c r="I113" s="294"/>
      <c r="J113" s="294"/>
      <c r="K113" s="294"/>
      <c r="L113" s="294"/>
      <c r="M113" s="294"/>
      <c r="N113" s="294"/>
      <c r="O113" s="294"/>
      <c r="P113" s="294"/>
      <c r="Q113" s="294"/>
      <c r="R113" s="294"/>
      <c r="S113" s="294"/>
      <c r="T113" s="294"/>
      <c r="U113" s="294"/>
      <c r="V113" s="294"/>
      <c r="W113" s="294"/>
      <c r="X113" s="294"/>
      <c r="Y113" s="294"/>
      <c r="Z113" s="294"/>
      <c r="AA113" s="294"/>
      <c r="AB113" s="294"/>
      <c r="AC113" s="294"/>
      <c r="AD113" s="294"/>
      <c r="AE113" s="294"/>
      <c r="AF113" s="294"/>
      <c r="AG113" s="294"/>
      <c r="AH113" s="294"/>
      <c r="AI113" s="312"/>
    </row>
    <row r="114" spans="1:35" s="62" customFormat="1" ht="18.75" customHeight="1" x14ac:dyDescent="0.2">
      <c r="A114" s="61"/>
      <c r="B114" s="313" t="s">
        <v>131</v>
      </c>
      <c r="C114" s="314"/>
      <c r="D114" s="314"/>
      <c r="E114" s="314"/>
      <c r="F114" s="314"/>
      <c r="G114" s="314"/>
      <c r="H114" s="314"/>
      <c r="I114" s="314"/>
      <c r="J114" s="314"/>
      <c r="K114" s="314"/>
      <c r="L114" s="314" t="s">
        <v>132</v>
      </c>
      <c r="M114" s="314"/>
      <c r="N114" s="314"/>
      <c r="O114" s="314"/>
      <c r="P114" s="314"/>
      <c r="Q114" s="314"/>
      <c r="R114" s="314"/>
      <c r="S114" s="314"/>
      <c r="T114" s="314"/>
      <c r="U114" s="314"/>
      <c r="V114" s="314" t="s">
        <v>133</v>
      </c>
      <c r="W114" s="314"/>
      <c r="X114" s="314"/>
      <c r="Y114" s="314"/>
      <c r="Z114" s="314"/>
      <c r="AA114" s="314"/>
      <c r="AB114" s="314"/>
      <c r="AC114" s="314"/>
      <c r="AD114" s="314"/>
      <c r="AE114" s="314"/>
      <c r="AF114" s="317"/>
      <c r="AG114" s="317"/>
      <c r="AH114" s="317"/>
      <c r="AI114" s="318"/>
    </row>
    <row r="115" spans="1:35" s="62" customFormat="1" ht="34.5" customHeight="1" x14ac:dyDescent="0.2">
      <c r="A115" s="61"/>
      <c r="B115" s="315"/>
      <c r="C115" s="316"/>
      <c r="D115" s="316"/>
      <c r="E115" s="316"/>
      <c r="F115" s="316"/>
      <c r="G115" s="316"/>
      <c r="H115" s="316"/>
      <c r="I115" s="316"/>
      <c r="J115" s="316"/>
      <c r="K115" s="316"/>
      <c r="L115" s="316"/>
      <c r="M115" s="316"/>
      <c r="N115" s="316"/>
      <c r="O115" s="316"/>
      <c r="P115" s="316"/>
      <c r="Q115" s="316"/>
      <c r="R115" s="316"/>
      <c r="S115" s="316"/>
      <c r="T115" s="316"/>
      <c r="U115" s="316"/>
      <c r="V115" s="316"/>
      <c r="W115" s="316"/>
      <c r="X115" s="316"/>
      <c r="Y115" s="316"/>
      <c r="Z115" s="316"/>
      <c r="AA115" s="316"/>
      <c r="AB115" s="316"/>
      <c r="AC115" s="316"/>
      <c r="AD115" s="316"/>
      <c r="AE115" s="316"/>
      <c r="AF115" s="319"/>
      <c r="AG115" s="319"/>
      <c r="AH115" s="319"/>
      <c r="AI115" s="320"/>
    </row>
    <row r="116" spans="1:35" s="63" customFormat="1" ht="45.6" customHeight="1" x14ac:dyDescent="0.2">
      <c r="A116" s="61"/>
      <c r="B116" s="321" t="s">
        <v>149</v>
      </c>
      <c r="C116" s="322"/>
      <c r="D116" s="322"/>
      <c r="E116" s="322"/>
      <c r="F116" s="322"/>
      <c r="G116" s="322"/>
      <c r="H116" s="322"/>
      <c r="I116" s="322"/>
      <c r="J116" s="322"/>
      <c r="K116" s="322"/>
      <c r="L116" s="322" t="s">
        <v>134</v>
      </c>
      <c r="M116" s="322"/>
      <c r="N116" s="322"/>
      <c r="O116" s="322"/>
      <c r="P116" s="322"/>
      <c r="Q116" s="322"/>
      <c r="R116" s="322"/>
      <c r="S116" s="322"/>
      <c r="T116" s="322"/>
      <c r="U116" s="322"/>
      <c r="V116" s="322" t="s">
        <v>135</v>
      </c>
      <c r="W116" s="322"/>
      <c r="X116" s="322"/>
      <c r="Y116" s="322"/>
      <c r="Z116" s="322"/>
      <c r="AA116" s="322"/>
      <c r="AB116" s="322"/>
      <c r="AC116" s="322"/>
      <c r="AD116" s="322"/>
      <c r="AE116" s="322"/>
      <c r="AF116" s="323" t="s">
        <v>136</v>
      </c>
      <c r="AG116" s="323"/>
      <c r="AH116" s="324" t="str">
        <f>+I7</f>
        <v>26 DE MARZO AL 25 DE ABRIL DE 2025</v>
      </c>
      <c r="AI116" s="325"/>
    </row>
    <row r="117" spans="1:35" ht="18.75" thickBot="1" x14ac:dyDescent="0.3">
      <c r="B117" s="326" t="s">
        <v>137</v>
      </c>
      <c r="C117" s="327"/>
      <c r="D117" s="327"/>
      <c r="E117" s="327"/>
      <c r="F117" s="327"/>
      <c r="G117" s="327"/>
      <c r="H117" s="327"/>
      <c r="I117" s="327"/>
      <c r="J117" s="327"/>
      <c r="K117" s="327"/>
      <c r="L117" s="327" t="s">
        <v>138</v>
      </c>
      <c r="M117" s="327"/>
      <c r="N117" s="327"/>
      <c r="O117" s="327"/>
      <c r="P117" s="327"/>
      <c r="Q117" s="327"/>
      <c r="R117" s="327"/>
      <c r="S117" s="327"/>
      <c r="T117" s="327"/>
      <c r="U117" s="327"/>
      <c r="V117" s="327" t="s">
        <v>139</v>
      </c>
      <c r="W117" s="327"/>
      <c r="X117" s="327"/>
      <c r="Y117" s="327"/>
      <c r="Z117" s="327"/>
      <c r="AA117" s="327"/>
      <c r="AB117" s="327"/>
      <c r="AC117" s="327"/>
      <c r="AD117" s="327"/>
      <c r="AE117" s="327"/>
      <c r="AF117" s="328" t="s">
        <v>140</v>
      </c>
      <c r="AG117" s="328"/>
      <c r="AH117" s="328"/>
      <c r="AI117" s="329"/>
    </row>
  </sheetData>
  <mergeCells count="354">
    <mergeCell ref="B116:K116"/>
    <mergeCell ref="L116:U116"/>
    <mergeCell ref="V116:AE116"/>
    <mergeCell ref="AF116:AG116"/>
    <mergeCell ref="AH116:AI116"/>
    <mergeCell ref="B117:K117"/>
    <mergeCell ref="L117:U117"/>
    <mergeCell ref="V117:AE117"/>
    <mergeCell ref="AF117:AI117"/>
    <mergeCell ref="B111:AI111"/>
    <mergeCell ref="B112:AI112"/>
    <mergeCell ref="B113:AI113"/>
    <mergeCell ref="B114:K115"/>
    <mergeCell ref="L114:U115"/>
    <mergeCell ref="V114:AE115"/>
    <mergeCell ref="AF114:AI115"/>
    <mergeCell ref="B105:AI105"/>
    <mergeCell ref="B106:AI106"/>
    <mergeCell ref="B107:AI107"/>
    <mergeCell ref="B108:AI108"/>
    <mergeCell ref="B109:AI109"/>
    <mergeCell ref="B110:AI110"/>
    <mergeCell ref="C102:L102"/>
    <mergeCell ref="O102:V102"/>
    <mergeCell ref="W102:X102"/>
    <mergeCell ref="Z102:AH102"/>
    <mergeCell ref="B103:AI103"/>
    <mergeCell ref="B104:AI104"/>
    <mergeCell ref="C100:L100"/>
    <mergeCell ref="O100:V100"/>
    <mergeCell ref="W100:X100"/>
    <mergeCell ref="Z100:AH100"/>
    <mergeCell ref="C101:L101"/>
    <mergeCell ref="O101:V101"/>
    <mergeCell ref="W101:X101"/>
    <mergeCell ref="Z101:AH101"/>
    <mergeCell ref="B97:AI97"/>
    <mergeCell ref="B98:AI98"/>
    <mergeCell ref="C99:L99"/>
    <mergeCell ref="O99:V99"/>
    <mergeCell ref="W99:X99"/>
    <mergeCell ref="Z99:AH99"/>
    <mergeCell ref="B90:P90"/>
    <mergeCell ref="Q90:AI90"/>
    <mergeCell ref="B93:AI93"/>
    <mergeCell ref="B94:AI94"/>
    <mergeCell ref="B95:AI95"/>
    <mergeCell ref="B96:AI96"/>
    <mergeCell ref="B92:P92"/>
    <mergeCell ref="Q92:AI92"/>
    <mergeCell ref="B91:P91"/>
    <mergeCell ref="Q91:AI91"/>
    <mergeCell ref="B85:G85"/>
    <mergeCell ref="H85:P85"/>
    <mergeCell ref="B86:P86"/>
    <mergeCell ref="Q86:AI86"/>
    <mergeCell ref="B88:P88"/>
    <mergeCell ref="Q88:AI88"/>
    <mergeCell ref="E79:F79"/>
    <mergeCell ref="G79:H79"/>
    <mergeCell ref="B81:AI81"/>
    <mergeCell ref="B82:AI82"/>
    <mergeCell ref="B83:AI83"/>
    <mergeCell ref="B84:AI84"/>
    <mergeCell ref="E76:F76"/>
    <mergeCell ref="G76:H76"/>
    <mergeCell ref="E77:F77"/>
    <mergeCell ref="G77:H77"/>
    <mergeCell ref="E78:F78"/>
    <mergeCell ref="G78:H78"/>
    <mergeCell ref="E73:F73"/>
    <mergeCell ref="G73:H73"/>
    <mergeCell ref="E74:F74"/>
    <mergeCell ref="G74:H74"/>
    <mergeCell ref="E75:F75"/>
    <mergeCell ref="G75:H75"/>
    <mergeCell ref="E70:F70"/>
    <mergeCell ref="G70:H70"/>
    <mergeCell ref="E71:F71"/>
    <mergeCell ref="G71:H71"/>
    <mergeCell ref="E72:F72"/>
    <mergeCell ref="G72:H72"/>
    <mergeCell ref="E67:F67"/>
    <mergeCell ref="G67:H67"/>
    <mergeCell ref="E68:F68"/>
    <mergeCell ref="G68:H68"/>
    <mergeCell ref="E69:F69"/>
    <mergeCell ref="G69:H69"/>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B60:F60"/>
    <mergeCell ref="G60:J60"/>
    <mergeCell ref="K60:N60"/>
    <mergeCell ref="O60:R60"/>
    <mergeCell ref="S60:V60"/>
    <mergeCell ref="W60:Z60"/>
    <mergeCell ref="AA60:AD60"/>
    <mergeCell ref="AE60:AI60"/>
    <mergeCell ref="B63:AI63"/>
    <mergeCell ref="B56:AI56"/>
    <mergeCell ref="B57:AI57"/>
    <mergeCell ref="B58:R58"/>
    <mergeCell ref="S58:AI58"/>
    <mergeCell ref="B59:F59"/>
    <mergeCell ref="G59:J59"/>
    <mergeCell ref="K59:N59"/>
    <mergeCell ref="O59:R59"/>
    <mergeCell ref="S59:V59"/>
    <mergeCell ref="W59:Z59"/>
    <mergeCell ref="AA59:AD59"/>
    <mergeCell ref="AE59:AI59"/>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B44:D44"/>
    <mergeCell ref="E44:G44"/>
    <mergeCell ref="H44:L44"/>
    <mergeCell ref="M44:P44"/>
    <mergeCell ref="Q44:R44"/>
    <mergeCell ref="S44:AA44"/>
    <mergeCell ref="AB44:AI44"/>
    <mergeCell ref="AB45:AE45"/>
    <mergeCell ref="AF45:AI45"/>
    <mergeCell ref="B39:AI39"/>
    <mergeCell ref="B41:AI41"/>
    <mergeCell ref="B42:R42"/>
    <mergeCell ref="S42:AI42"/>
    <mergeCell ref="B43:D43"/>
    <mergeCell ref="E43:G43"/>
    <mergeCell ref="H43:L43"/>
    <mergeCell ref="M43:P43"/>
    <mergeCell ref="Q43:R43"/>
    <mergeCell ref="S43:AA43"/>
    <mergeCell ref="AB43:AE43"/>
    <mergeCell ref="AF43:AI43"/>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22:H22"/>
    <mergeCell ref="I22:M22"/>
    <mergeCell ref="N22:R22"/>
    <mergeCell ref="S22:AI22"/>
    <mergeCell ref="B23:AI23"/>
    <mergeCell ref="A24:A83"/>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B21:H21"/>
    <mergeCell ref="I21:M21"/>
    <mergeCell ref="N21:R21"/>
    <mergeCell ref="S21:X21"/>
    <mergeCell ref="Y21:AC21"/>
    <mergeCell ref="AD21:AI21"/>
    <mergeCell ref="B20:H20"/>
    <mergeCell ref="I20:M20"/>
    <mergeCell ref="N20:R20"/>
    <mergeCell ref="S20:X20"/>
    <mergeCell ref="Y20:AC20"/>
    <mergeCell ref="AD20:AI20"/>
    <mergeCell ref="B19:H19"/>
    <mergeCell ref="I19:M19"/>
    <mergeCell ref="N19:R19"/>
    <mergeCell ref="S19:X19"/>
    <mergeCell ref="Y19:AC19"/>
    <mergeCell ref="AD19:AI19"/>
    <mergeCell ref="B18:H18"/>
    <mergeCell ref="I18:M18"/>
    <mergeCell ref="N18:R18"/>
    <mergeCell ref="S18:X18"/>
    <mergeCell ref="Y18:AC18"/>
    <mergeCell ref="AD18:AI18"/>
    <mergeCell ref="B17:H17"/>
    <mergeCell ref="I17:M17"/>
    <mergeCell ref="N17:R17"/>
    <mergeCell ref="S17:X17"/>
    <mergeCell ref="Y17:AC17"/>
    <mergeCell ref="AD17:AI17"/>
    <mergeCell ref="B16:H16"/>
    <mergeCell ref="I16:M16"/>
    <mergeCell ref="N16:R16"/>
    <mergeCell ref="S16:X16"/>
    <mergeCell ref="Y16:AC16"/>
    <mergeCell ref="AD16:AI16"/>
    <mergeCell ref="B14:H14"/>
    <mergeCell ref="I14:M14"/>
    <mergeCell ref="N14:AI14"/>
    <mergeCell ref="B15:H15"/>
    <mergeCell ref="I15:M15"/>
    <mergeCell ref="N15:AI15"/>
    <mergeCell ref="B11:H11"/>
    <mergeCell ref="I11:AI11"/>
    <mergeCell ref="B12:AI12"/>
    <mergeCell ref="B13:H13"/>
    <mergeCell ref="I13:M13"/>
    <mergeCell ref="N13:AI13"/>
    <mergeCell ref="B8:H8"/>
    <mergeCell ref="I8:AI8"/>
    <mergeCell ref="B9:H9"/>
    <mergeCell ref="I9:AI9"/>
    <mergeCell ref="B10:H10"/>
    <mergeCell ref="I10:AI10"/>
    <mergeCell ref="B2:AI2"/>
    <mergeCell ref="B4:AI4"/>
    <mergeCell ref="B5:AI5"/>
    <mergeCell ref="B6:H6"/>
    <mergeCell ref="I6:AI6"/>
    <mergeCell ref="B7:H7"/>
    <mergeCell ref="I7:AI7"/>
  </mergeCells>
  <printOptions horizontalCentered="1"/>
  <pageMargins left="0.25" right="0.27559055118110237" top="0.35433070866141736" bottom="0.35433070866141736" header="0" footer="0"/>
  <pageSetup paperSize="8" scale="32" fitToHeight="2" orientation="portrait" horizontalDpi="4294967294" verticalDpi="4294967294" r:id="rId1"/>
  <headerFooter alignWithMargins="0">
    <oddFooter>&amp;CPágina &amp;P de &amp;N&amp;R&amp;D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ABR 25</vt:lpstr>
      <vt:lpstr>'ABR 25'!Área_de_impresión</vt:lpstr>
      <vt:lpstr>'ABR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Mantenimiento 1</cp:lastModifiedBy>
  <dcterms:created xsi:type="dcterms:W3CDTF">2025-04-23T19:10:54Z</dcterms:created>
  <dcterms:modified xsi:type="dcterms:W3CDTF">2025-05-26T14:46:29Z</dcterms:modified>
</cp:coreProperties>
</file>