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I24" i="1" l="1"/>
  <c r="H24" i="1"/>
  <c r="H17" i="1"/>
  <c r="I14" i="1"/>
  <c r="H14" i="1"/>
  <c r="G6" i="1"/>
</calcChain>
</file>

<file path=xl/sharedStrings.xml><?xml version="1.0" encoding="utf-8"?>
<sst xmlns="http://schemas.openxmlformats.org/spreadsheetml/2006/main" count="135" uniqueCount="89">
  <si>
    <t>NOMBRE O RAZON SOCIAL DEL SINDICATO:</t>
  </si>
  <si>
    <t>HUSJ PLANTA Y SINDICATOS</t>
  </si>
  <si>
    <t>NIT:</t>
  </si>
  <si>
    <t>FECHA DE INFORME :</t>
  </si>
  <si>
    <t>MARZO A ABRIL DE 2020</t>
  </si>
  <si>
    <t>ASOTERAPEUTAS</t>
  </si>
  <si>
    <t>SAIRENA</t>
  </si>
  <si>
    <t>CX LAPAROSCOPICA</t>
  </si>
  <si>
    <t>NEUROLÓGICA</t>
  </si>
  <si>
    <t>SIMED</t>
  </si>
  <si>
    <t>SINTRAOEMPUH</t>
  </si>
  <si>
    <t>ECHEVERRY PEREZ</t>
  </si>
  <si>
    <t>SERVAGRO</t>
  </si>
  <si>
    <t>SITSALUD</t>
  </si>
  <si>
    <t>ASOCIRGE</t>
  </si>
  <si>
    <t>CIVACNE</t>
  </si>
  <si>
    <t>VHR</t>
  </si>
  <si>
    <t>SINDESCA</t>
  </si>
  <si>
    <t>FETALMED</t>
  </si>
  <si>
    <t>ASPROIN</t>
  </si>
  <si>
    <t>CIA DE PATÓLOGOS</t>
  </si>
  <si>
    <t>ASANESCA</t>
  </si>
  <si>
    <t>ASSICA</t>
  </si>
  <si>
    <t>ENDOVIDEO</t>
  </si>
  <si>
    <t>ASEQ</t>
  </si>
  <si>
    <t>ASOMI</t>
  </si>
  <si>
    <t>ASSINSUR</t>
  </si>
  <si>
    <t>HOSPITAL SAN JOSE</t>
  </si>
  <si>
    <t>Número de trabajadores que realizan actividades en el Hospital Universitario San José de Popayán E.S.E</t>
  </si>
  <si>
    <t>ARL  a la cual se encuentran afiliados</t>
  </si>
  <si>
    <t>Colmena</t>
  </si>
  <si>
    <t>Positiva</t>
  </si>
  <si>
    <t>Solicitud a la ARL de elementos de protección personal con ficha técnica (copia de oficio radicado)</t>
  </si>
  <si>
    <t>SI</t>
  </si>
  <si>
    <t>Se diligencio encuesta en linea solicitada por gestor de ARL y hay envio de correos (adjuntos)</t>
  </si>
  <si>
    <t>Se envio derecho de petición (adjunto)</t>
  </si>
  <si>
    <t>NO</t>
  </si>
  <si>
    <t>Si, NUMERO DE RADICADO ENT-2020 01 002 021125</t>
  </si>
  <si>
    <t>Se han enviado dos solicitudes via correo electrónico.</t>
  </si>
  <si>
    <t>Si</t>
  </si>
  <si>
    <t>CARACTERIZACIÓN DE PERSONAL EXPUESTO</t>
  </si>
  <si>
    <t>DIRECTO</t>
  </si>
  <si>
    <t>INDIRECTO</t>
  </si>
  <si>
    <t>INTERMEDIO</t>
  </si>
  <si>
    <t>Elementos de protección personal discriminados por elemento y cantidad entregados a sus colaboradores.</t>
  </si>
  <si>
    <t>Para afiliados partícipes de urgencias y salas covid</t>
  </si>
  <si>
    <t>Mascarilla Quirúrgica</t>
  </si>
  <si>
    <t>Mascarilla N 95</t>
  </si>
  <si>
    <t>80 (5 c/trabajador)</t>
  </si>
  <si>
    <t>Careta odontológica</t>
  </si>
  <si>
    <t>Pendiente despacho 16 solicitadas</t>
  </si>
  <si>
    <t>Gafas herméticas</t>
  </si>
  <si>
    <t>Gorro desechable</t>
  </si>
  <si>
    <t>Batas antifluido desechable</t>
  </si>
  <si>
    <t>Polainas desechables</t>
  </si>
  <si>
    <t>Escafandra ( Si aplica)</t>
  </si>
  <si>
    <t>Tyvek (si aplica)</t>
  </si>
  <si>
    <t>Guantes de latex</t>
  </si>
  <si>
    <t>Guantes de nitrilo</t>
  </si>
  <si>
    <t>Monogafas</t>
  </si>
  <si>
    <t>Otros, cuales y cuantos</t>
  </si>
  <si>
    <t>GUANTES DE CAUCHO AZUL, VERDE, NEGRO, AMARILLO, ROSADO DEPENDIENDO EL SERVICIO, 20 PANTALONES</t>
  </si>
  <si>
    <t>2 GL GEL ANTIBACTERIAL- 33 TARRITOS PERSONALES CON GEL ANTIBASTERIAL-66 TAPABOCAS LAVABLES- 10 MASCARILLAS DE ALTA EFICIENCIA CON 30 FILTROS</t>
  </si>
  <si>
    <t>Careta anual, tapabocas mensual</t>
  </si>
  <si>
    <t>KIT COVID-19 EMPACADO HERMETICO GORRO,MASCARILLA N95,2 BATAS,1 UNIFORME DESECHABLE,POLAINAS</t>
  </si>
  <si>
    <t>( Alcohol de 120 ml Y Mercado Basico)</t>
  </si>
  <si>
    <t>230-170</t>
  </si>
  <si>
    <t>Por turno</t>
  </si>
  <si>
    <t>30 OVEROLES</t>
  </si>
  <si>
    <t>Delantales desechables (10)</t>
  </si>
  <si>
    <t>Los insumos de uso rutinario los despacha el almacén a los coorinadores de área, se anexa listado de insumos despachados.</t>
  </si>
  <si>
    <t>Periodicidad de entrega de elementos de protección personal por el sindicato</t>
  </si>
  <si>
    <t>Cada 3 meses</t>
  </si>
  <si>
    <t>Quincenal</t>
  </si>
  <si>
    <t>Cada año, pero reposición cada vez que se requiere</t>
  </si>
  <si>
    <t>Algunas cosas se entregan a diario</t>
  </si>
  <si>
    <t>Reposicion de monogafas cuando se requiera cambio por daño</t>
  </si>
  <si>
    <t>Mensual - Contingencia COVID</t>
  </si>
  <si>
    <t>Abril 27/2020</t>
  </si>
  <si>
    <t>Elementos de protección personal entregados por la ARL</t>
  </si>
  <si>
    <t>ALGUNAS COSAS SE LES ENTREGAN DIARIO OTRAS DEPENDIENDO EL USO</t>
  </si>
  <si>
    <t>Guantes de latex no estériles</t>
  </si>
  <si>
    <t>Guantes estériles</t>
  </si>
  <si>
    <t>29 GUANTES ESTERILES</t>
  </si>
  <si>
    <t>21 guantes esteriles</t>
  </si>
  <si>
    <t>8 guantes estériles</t>
  </si>
  <si>
    <t>Periodicidad de entrega de elementos de protección personal por la ARL</t>
  </si>
  <si>
    <t>Única</t>
  </si>
  <si>
    <t>Primera de 3 entregas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</si>
</sst>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/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tabSelected="1" zoomScale="130" zoomScaleNormal="130" workbookViewId="0">
      <pane xSplit="1" ySplit="5" topLeftCell="B27" activePane="bottomRight" state="frozen"/>
      <selection pane="topRight" activeCell="B1" sqref="B1"/>
      <selection pane="bottomLeft" activeCell="A6" sqref="A6"/>
      <selection pane="bottomRight" activeCell="A48" sqref="A48"/>
    </sheetView>
  </sheetViews>
  <sheetFormatPr baseColWidth="10" defaultColWidth="9.140625" defaultRowHeight="15" x14ac:dyDescent="0.25"/>
  <cols>
    <col min="1" max="1" width="56"/>
    <col min="2" max="2" width="21.7109375"/>
    <col min="3" max="3" width="15.140625"/>
    <col min="4" max="4" width="29.85546875"/>
    <col min="5" max="5" width="26.5703125"/>
    <col min="6" max="6" width="15"/>
    <col min="7" max="7" width="28.85546875"/>
    <col min="8" max="8" width="40"/>
    <col min="9" max="9" width="27.5703125"/>
    <col min="10" max="10" width="15.140625"/>
    <col min="11" max="11" width="16.5703125"/>
    <col min="12" max="12" width="10.7109375"/>
    <col min="13" max="13" width="18.85546875"/>
    <col min="14" max="14" width="19.42578125"/>
    <col min="15" max="15" width="17.7109375"/>
    <col min="16" max="16" width="15.7109375"/>
    <col min="17" max="17" width="23"/>
    <col min="18" max="18" width="23.85546875"/>
    <col min="19" max="19" width="16"/>
    <col min="20" max="20" width="22.28515625"/>
    <col min="21" max="22" width="10.7109375"/>
    <col min="23" max="23" width="17.7109375"/>
    <col min="24" max="24" width="28"/>
    <col min="25" max="1025" width="10.7109375"/>
  </cols>
  <sheetData>
    <row r="1" spans="1:25" ht="22.5" customHeight="1" x14ac:dyDescent="0.25">
      <c r="A1" t="s">
        <v>0</v>
      </c>
      <c r="B1" t="s">
        <v>1</v>
      </c>
    </row>
    <row r="2" spans="1:25" x14ac:dyDescent="0.25">
      <c r="A2" t="s">
        <v>2</v>
      </c>
    </row>
    <row r="4" spans="1:25" x14ac:dyDescent="0.25">
      <c r="A4" t="s">
        <v>3</v>
      </c>
      <c r="B4" t="s">
        <v>4</v>
      </c>
    </row>
    <row r="5" spans="1:25" ht="36" customHeight="1" x14ac:dyDescent="0.25">
      <c r="A5" s="2"/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13</v>
      </c>
      <c r="K5" s="3" t="s">
        <v>14</v>
      </c>
      <c r="L5" s="3" t="s">
        <v>15</v>
      </c>
      <c r="M5" s="3" t="s">
        <v>16</v>
      </c>
      <c r="N5" s="3" t="s">
        <v>17</v>
      </c>
      <c r="O5" s="3" t="s">
        <v>18</v>
      </c>
      <c r="P5" s="3" t="s">
        <v>19</v>
      </c>
      <c r="Q5" s="3" t="s">
        <v>20</v>
      </c>
      <c r="R5" s="3" t="s">
        <v>21</v>
      </c>
      <c r="S5" s="3" t="s">
        <v>22</v>
      </c>
      <c r="T5" s="3" t="s">
        <v>23</v>
      </c>
      <c r="U5" s="3" t="s">
        <v>24</v>
      </c>
      <c r="V5" s="3" t="s">
        <v>25</v>
      </c>
      <c r="W5" s="3" t="s">
        <v>26</v>
      </c>
      <c r="X5" s="3" t="s">
        <v>27</v>
      </c>
    </row>
    <row r="6" spans="1:25" ht="31.5" x14ac:dyDescent="0.25">
      <c r="A6" s="4" t="s">
        <v>28</v>
      </c>
      <c r="B6" s="5">
        <v>135</v>
      </c>
      <c r="C6" s="5">
        <v>62</v>
      </c>
      <c r="D6" s="5">
        <v>14</v>
      </c>
      <c r="E6" s="5">
        <v>4</v>
      </c>
      <c r="F6" s="5">
        <v>58</v>
      </c>
      <c r="G6" s="5">
        <f>458+179</f>
        <v>637</v>
      </c>
      <c r="H6" s="5">
        <v>87</v>
      </c>
      <c r="I6" s="5">
        <v>33</v>
      </c>
      <c r="J6" s="5">
        <v>152</v>
      </c>
      <c r="K6" s="5">
        <v>19</v>
      </c>
      <c r="L6" s="5">
        <v>2</v>
      </c>
      <c r="M6" s="5">
        <v>6</v>
      </c>
      <c r="N6" s="5">
        <v>16</v>
      </c>
      <c r="O6" s="5">
        <v>2</v>
      </c>
      <c r="P6" s="5">
        <v>169</v>
      </c>
      <c r="Q6" s="5">
        <v>1</v>
      </c>
      <c r="R6" s="5">
        <v>30</v>
      </c>
      <c r="S6" s="5">
        <v>62</v>
      </c>
      <c r="T6" s="5">
        <v>5</v>
      </c>
      <c r="U6" s="5">
        <v>20</v>
      </c>
      <c r="V6" s="5">
        <v>11</v>
      </c>
      <c r="W6" s="5">
        <v>53</v>
      </c>
      <c r="X6" s="5">
        <v>147</v>
      </c>
      <c r="Y6" s="5"/>
    </row>
    <row r="7" spans="1:25" ht="15.75" x14ac:dyDescent="0.25">
      <c r="A7" s="4" t="s">
        <v>29</v>
      </c>
      <c r="B7" s="6" t="s">
        <v>30</v>
      </c>
      <c r="C7" s="6" t="s">
        <v>30</v>
      </c>
      <c r="D7" s="6" t="s">
        <v>31</v>
      </c>
      <c r="E7" s="6" t="s">
        <v>31</v>
      </c>
      <c r="F7" s="6" t="s">
        <v>30</v>
      </c>
      <c r="G7" s="6" t="s">
        <v>31</v>
      </c>
      <c r="H7" s="6" t="s">
        <v>31</v>
      </c>
      <c r="I7" s="6" t="s">
        <v>31</v>
      </c>
      <c r="J7" s="6" t="s">
        <v>30</v>
      </c>
      <c r="K7" s="6" t="s">
        <v>31</v>
      </c>
      <c r="L7" s="6" t="s">
        <v>31</v>
      </c>
      <c r="M7" s="6" t="s">
        <v>31</v>
      </c>
      <c r="N7" s="6" t="s">
        <v>31</v>
      </c>
      <c r="O7" s="6" t="s">
        <v>31</v>
      </c>
      <c r="P7" s="6" t="s">
        <v>30</v>
      </c>
      <c r="Q7" s="6" t="s">
        <v>30</v>
      </c>
      <c r="R7" s="6" t="s">
        <v>30</v>
      </c>
      <c r="S7" s="6" t="s">
        <v>31</v>
      </c>
      <c r="T7" s="6" t="s">
        <v>31</v>
      </c>
      <c r="U7" s="6" t="s">
        <v>30</v>
      </c>
      <c r="V7" s="6" t="s">
        <v>30</v>
      </c>
      <c r="W7" s="6" t="s">
        <v>31</v>
      </c>
      <c r="X7" s="6" t="s">
        <v>31</v>
      </c>
    </row>
    <row r="8" spans="1:25" ht="110.25" x14ac:dyDescent="0.25">
      <c r="A8" s="4" t="s">
        <v>32</v>
      </c>
      <c r="B8" s="6" t="s">
        <v>33</v>
      </c>
      <c r="C8" s="6" t="s">
        <v>33</v>
      </c>
      <c r="D8" s="6" t="s">
        <v>33</v>
      </c>
      <c r="E8" s="6" t="s">
        <v>33</v>
      </c>
      <c r="F8" s="6" t="s">
        <v>33</v>
      </c>
      <c r="G8" s="6" t="s">
        <v>33</v>
      </c>
      <c r="H8" s="7">
        <v>43913</v>
      </c>
      <c r="I8" s="8">
        <v>43913</v>
      </c>
      <c r="J8" s="6" t="s">
        <v>13</v>
      </c>
      <c r="K8" s="9" t="s">
        <v>34</v>
      </c>
      <c r="L8" s="9" t="s">
        <v>35</v>
      </c>
      <c r="M8" s="6" t="s">
        <v>36</v>
      </c>
      <c r="N8" s="9" t="s">
        <v>37</v>
      </c>
      <c r="O8" s="10"/>
      <c r="P8" s="5" t="s">
        <v>33</v>
      </c>
      <c r="Q8" s="5" t="s">
        <v>33</v>
      </c>
      <c r="R8" s="5" t="s">
        <v>33</v>
      </c>
      <c r="S8" s="6"/>
      <c r="T8" s="4" t="s">
        <v>38</v>
      </c>
      <c r="U8" s="5" t="s">
        <v>33</v>
      </c>
      <c r="V8" s="10"/>
      <c r="W8" s="5" t="s">
        <v>39</v>
      </c>
      <c r="X8" s="5" t="s">
        <v>33</v>
      </c>
    </row>
    <row r="9" spans="1:25" ht="15.75" x14ac:dyDescent="0.25">
      <c r="A9" s="11" t="s">
        <v>40</v>
      </c>
      <c r="B9" s="6"/>
      <c r="C9" s="6"/>
      <c r="D9" s="6"/>
      <c r="E9" s="10"/>
      <c r="F9" s="6"/>
      <c r="G9" s="10"/>
      <c r="H9" s="7"/>
      <c r="I9" s="8"/>
      <c r="J9" s="6"/>
      <c r="K9" s="9"/>
      <c r="L9" s="9"/>
      <c r="M9" s="6"/>
      <c r="N9" s="9"/>
      <c r="O9" s="10"/>
      <c r="P9" s="5"/>
      <c r="Q9" s="10"/>
      <c r="R9" s="6"/>
      <c r="S9" s="6"/>
      <c r="T9" s="4"/>
      <c r="U9" s="10"/>
      <c r="V9" s="10"/>
      <c r="W9" s="10"/>
      <c r="X9" s="6"/>
    </row>
    <row r="10" spans="1:25" ht="15.75" x14ac:dyDescent="0.25">
      <c r="A10" s="11" t="s">
        <v>41</v>
      </c>
      <c r="B10" s="5">
        <v>135</v>
      </c>
      <c r="C10" s="5">
        <v>62</v>
      </c>
      <c r="D10" s="5">
        <v>14</v>
      </c>
      <c r="E10" s="5">
        <v>4</v>
      </c>
      <c r="F10" s="5">
        <v>55</v>
      </c>
      <c r="G10" s="10">
        <v>458</v>
      </c>
      <c r="H10" s="5"/>
      <c r="I10" s="8"/>
      <c r="J10" s="5">
        <v>152</v>
      </c>
      <c r="K10" s="5">
        <v>19</v>
      </c>
      <c r="L10" s="5">
        <v>2</v>
      </c>
      <c r="M10" s="5">
        <v>1</v>
      </c>
      <c r="N10" s="5">
        <v>16</v>
      </c>
      <c r="O10" s="5">
        <v>2</v>
      </c>
      <c r="P10" s="5"/>
      <c r="Q10" s="5">
        <v>1</v>
      </c>
      <c r="R10" s="5">
        <v>30</v>
      </c>
      <c r="S10" s="5">
        <v>62</v>
      </c>
      <c r="T10" s="5">
        <v>5</v>
      </c>
      <c r="U10" s="5">
        <v>20</v>
      </c>
      <c r="V10" s="5">
        <v>11</v>
      </c>
      <c r="W10" s="5">
        <v>49</v>
      </c>
      <c r="X10" s="5">
        <v>36</v>
      </c>
    </row>
    <row r="11" spans="1:25" ht="15.75" x14ac:dyDescent="0.25">
      <c r="A11" s="11" t="s">
        <v>42</v>
      </c>
      <c r="B11" s="6"/>
      <c r="C11" s="6"/>
      <c r="D11" s="6"/>
      <c r="E11" s="10"/>
      <c r="F11" s="6">
        <v>3</v>
      </c>
      <c r="G11" s="10">
        <v>179</v>
      </c>
      <c r="H11" s="5">
        <v>87</v>
      </c>
      <c r="I11" s="5">
        <v>33</v>
      </c>
      <c r="J11" s="6"/>
      <c r="K11" s="9"/>
      <c r="L11" s="9"/>
      <c r="M11" s="6"/>
      <c r="N11" s="9"/>
      <c r="O11" s="10"/>
      <c r="P11" s="5">
        <v>169</v>
      </c>
      <c r="Q11" s="10"/>
      <c r="R11" s="6"/>
      <c r="S11" s="6"/>
      <c r="T11" s="4"/>
      <c r="U11" s="10"/>
      <c r="V11" s="10"/>
      <c r="W11" s="5">
        <v>4</v>
      </c>
      <c r="X11" s="6">
        <v>43</v>
      </c>
    </row>
    <row r="12" spans="1:25" ht="15.75" x14ac:dyDescent="0.25">
      <c r="A12" s="11" t="s">
        <v>43</v>
      </c>
      <c r="B12" s="6"/>
      <c r="C12" s="6"/>
      <c r="D12" s="6"/>
      <c r="E12" s="10"/>
      <c r="F12" s="6"/>
      <c r="G12" s="10"/>
      <c r="H12" s="7"/>
      <c r="I12" s="8"/>
      <c r="J12" s="6"/>
      <c r="K12" s="9"/>
      <c r="L12" s="9"/>
      <c r="M12" s="6">
        <v>5</v>
      </c>
      <c r="N12" s="9"/>
      <c r="O12" s="10"/>
      <c r="P12" s="5"/>
      <c r="Q12" s="10"/>
      <c r="R12" s="6"/>
      <c r="S12" s="6"/>
      <c r="T12" s="4"/>
      <c r="U12" s="10"/>
      <c r="V12" s="10"/>
      <c r="W12" s="10"/>
      <c r="X12" s="5">
        <v>68</v>
      </c>
    </row>
    <row r="13" spans="1:25" ht="31.5" x14ac:dyDescent="0.25">
      <c r="A13" s="12" t="s">
        <v>44</v>
      </c>
      <c r="B13" s="13"/>
      <c r="C13" s="13"/>
      <c r="D13" s="6"/>
      <c r="E13" s="10"/>
      <c r="F13" s="6"/>
      <c r="G13" s="9" t="s">
        <v>45</v>
      </c>
      <c r="H13" s="6"/>
      <c r="I13" s="6"/>
      <c r="J13" s="6"/>
      <c r="K13" s="9"/>
      <c r="L13" s="9"/>
      <c r="M13" s="6"/>
      <c r="N13" s="9"/>
      <c r="O13" s="10"/>
      <c r="P13" s="6"/>
      <c r="Q13" s="10"/>
      <c r="R13" s="6"/>
      <c r="S13" s="6"/>
      <c r="T13" s="10"/>
      <c r="U13" s="10"/>
      <c r="V13" s="10"/>
      <c r="W13" s="10"/>
      <c r="X13" s="5">
        <v>1</v>
      </c>
    </row>
    <row r="14" spans="1:25" ht="15.75" x14ac:dyDescent="0.25">
      <c r="A14" s="4" t="s">
        <v>46</v>
      </c>
      <c r="B14" s="6">
        <v>0</v>
      </c>
      <c r="C14" s="6">
        <v>0</v>
      </c>
      <c r="D14" s="6"/>
      <c r="E14" s="10"/>
      <c r="F14" s="6"/>
      <c r="G14" s="6">
        <v>200</v>
      </c>
      <c r="H14" s="6">
        <f>90*50</f>
        <v>4500</v>
      </c>
      <c r="I14" s="6">
        <f>17*50</f>
        <v>850</v>
      </c>
      <c r="J14" s="6"/>
      <c r="K14" s="6"/>
      <c r="L14" s="6">
        <v>250</v>
      </c>
      <c r="M14" s="6"/>
      <c r="N14" s="6">
        <v>48</v>
      </c>
      <c r="O14" s="10">
        <v>30</v>
      </c>
      <c r="P14" s="6"/>
      <c r="Q14" s="6">
        <v>30</v>
      </c>
      <c r="R14" s="6">
        <v>600</v>
      </c>
      <c r="S14" s="6">
        <v>1</v>
      </c>
      <c r="T14" s="6"/>
      <c r="U14" s="10"/>
      <c r="V14" s="10"/>
      <c r="W14" s="10">
        <v>106</v>
      </c>
      <c r="X14" s="6"/>
    </row>
    <row r="15" spans="1:25" ht="15.75" x14ac:dyDescent="0.25">
      <c r="A15" s="4" t="s">
        <v>47</v>
      </c>
      <c r="B15" s="6">
        <v>0</v>
      </c>
      <c r="C15" s="6">
        <v>10</v>
      </c>
      <c r="D15" s="6">
        <v>5</v>
      </c>
      <c r="E15" s="10"/>
      <c r="F15" s="6">
        <v>50</v>
      </c>
      <c r="G15" s="6"/>
      <c r="H15" s="6">
        <v>310</v>
      </c>
      <c r="I15" s="6">
        <v>10</v>
      </c>
      <c r="J15" s="6">
        <v>39</v>
      </c>
      <c r="K15" s="6">
        <v>20</v>
      </c>
      <c r="L15" s="6">
        <v>20</v>
      </c>
      <c r="M15" s="6"/>
      <c r="N15" s="9" t="s">
        <v>48</v>
      </c>
      <c r="O15" s="6">
        <v>10</v>
      </c>
      <c r="P15" s="6">
        <v>230</v>
      </c>
      <c r="Q15" s="6">
        <v>10</v>
      </c>
      <c r="R15" s="6"/>
      <c r="S15" s="6">
        <v>3</v>
      </c>
      <c r="T15" s="6">
        <v>10</v>
      </c>
      <c r="U15" s="6">
        <v>272</v>
      </c>
      <c r="V15" s="6">
        <v>22</v>
      </c>
      <c r="W15" s="6">
        <v>53</v>
      </c>
      <c r="X15" s="6"/>
    </row>
    <row r="16" spans="1:25" ht="47.25" x14ac:dyDescent="0.25">
      <c r="A16" s="4" t="s">
        <v>49</v>
      </c>
      <c r="B16" s="6">
        <v>14</v>
      </c>
      <c r="C16" s="6">
        <v>11</v>
      </c>
      <c r="D16" s="6">
        <v>1</v>
      </c>
      <c r="E16" s="10"/>
      <c r="F16" s="6">
        <v>20</v>
      </c>
      <c r="G16" s="6"/>
      <c r="H16" s="6"/>
      <c r="I16" s="6">
        <v>17</v>
      </c>
      <c r="J16" s="6"/>
      <c r="K16" s="6">
        <v>20</v>
      </c>
      <c r="L16" s="6">
        <v>2</v>
      </c>
      <c r="M16" s="6">
        <v>1</v>
      </c>
      <c r="N16" s="9" t="s">
        <v>50</v>
      </c>
      <c r="O16" s="6">
        <v>1</v>
      </c>
      <c r="P16" s="6"/>
      <c r="Q16" s="6">
        <v>0</v>
      </c>
      <c r="R16" s="6">
        <v>2</v>
      </c>
      <c r="S16" s="6">
        <v>1</v>
      </c>
      <c r="T16" s="6">
        <v>1</v>
      </c>
      <c r="U16" s="10"/>
      <c r="V16" s="6">
        <v>11</v>
      </c>
      <c r="W16" s="6">
        <v>53</v>
      </c>
      <c r="X16" s="6"/>
    </row>
    <row r="17" spans="1:24" ht="15.75" x14ac:dyDescent="0.25">
      <c r="A17" s="4" t="s">
        <v>51</v>
      </c>
      <c r="B17" s="6">
        <v>0</v>
      </c>
      <c r="C17" s="6"/>
      <c r="D17" s="6"/>
      <c r="E17" s="10"/>
      <c r="F17" s="6"/>
      <c r="G17" s="6">
        <v>200</v>
      </c>
      <c r="H17" s="6">
        <f>30*12</f>
        <v>360</v>
      </c>
      <c r="I17" s="6"/>
      <c r="J17" s="6">
        <v>146</v>
      </c>
      <c r="K17" s="6"/>
      <c r="L17" s="6">
        <v>4</v>
      </c>
      <c r="M17" s="6">
        <v>2</v>
      </c>
      <c r="N17" s="6">
        <v>16</v>
      </c>
      <c r="O17" s="6">
        <v>1</v>
      </c>
      <c r="P17" s="6"/>
      <c r="Q17" s="6">
        <v>6</v>
      </c>
      <c r="R17" s="6">
        <v>30</v>
      </c>
      <c r="S17" s="6">
        <v>1</v>
      </c>
      <c r="T17" s="6">
        <v>1</v>
      </c>
      <c r="U17" s="6">
        <v>20</v>
      </c>
      <c r="V17" s="6">
        <v>11</v>
      </c>
      <c r="W17" s="6">
        <v>55</v>
      </c>
      <c r="X17" s="6">
        <v>60</v>
      </c>
    </row>
    <row r="18" spans="1:24" ht="15.75" x14ac:dyDescent="0.25">
      <c r="A18" s="4" t="s">
        <v>52</v>
      </c>
      <c r="B18" s="6">
        <v>0</v>
      </c>
      <c r="C18" s="6"/>
      <c r="D18" s="6"/>
      <c r="E18" s="10"/>
      <c r="F18" s="6"/>
      <c r="G18" s="10">
        <v>950</v>
      </c>
      <c r="H18" s="6"/>
      <c r="I18" s="6"/>
      <c r="J18" s="6"/>
      <c r="K18" s="6"/>
      <c r="L18" s="10"/>
      <c r="M18" s="6"/>
      <c r="N18" s="6">
        <v>0</v>
      </c>
      <c r="O18" s="6">
        <v>30</v>
      </c>
      <c r="P18" s="6"/>
      <c r="Q18" s="6">
        <v>50</v>
      </c>
      <c r="R18" s="6"/>
      <c r="S18" s="6">
        <v>2</v>
      </c>
      <c r="T18" s="6">
        <v>15</v>
      </c>
      <c r="U18" s="10"/>
      <c r="V18" s="10"/>
      <c r="W18" s="10"/>
      <c r="X18" s="6"/>
    </row>
    <row r="19" spans="1:24" ht="15.75" x14ac:dyDescent="0.25">
      <c r="A19" s="4" t="s">
        <v>53</v>
      </c>
      <c r="B19" s="6">
        <v>0</v>
      </c>
      <c r="C19" s="6"/>
      <c r="D19" s="6"/>
      <c r="E19" s="10"/>
      <c r="F19" s="6"/>
      <c r="G19" s="10">
        <v>7000</v>
      </c>
      <c r="H19" s="6"/>
      <c r="I19" s="6">
        <v>12</v>
      </c>
      <c r="J19" s="6"/>
      <c r="K19" s="6"/>
      <c r="L19" s="10"/>
      <c r="M19" s="6"/>
      <c r="N19" s="6">
        <v>16</v>
      </c>
      <c r="O19" s="6">
        <v>30</v>
      </c>
      <c r="P19" s="6"/>
      <c r="Q19" s="6">
        <v>50</v>
      </c>
      <c r="R19" s="6"/>
      <c r="S19" s="6">
        <v>1</v>
      </c>
      <c r="T19" s="6">
        <v>10</v>
      </c>
      <c r="U19" s="10"/>
      <c r="V19" s="10"/>
      <c r="W19" s="10"/>
      <c r="X19" s="6"/>
    </row>
    <row r="20" spans="1:24" ht="15.75" x14ac:dyDescent="0.25">
      <c r="A20" s="4" t="s">
        <v>54</v>
      </c>
      <c r="B20" s="6">
        <v>0</v>
      </c>
      <c r="C20" s="6"/>
      <c r="D20" s="6"/>
      <c r="E20" s="10"/>
      <c r="F20" s="6"/>
      <c r="G20" s="10">
        <v>1000</v>
      </c>
      <c r="H20" s="6"/>
      <c r="I20" s="6"/>
      <c r="J20" s="6"/>
      <c r="K20" s="6"/>
      <c r="L20" s="10"/>
      <c r="M20" s="6"/>
      <c r="N20" s="6">
        <v>0</v>
      </c>
      <c r="O20" s="10"/>
      <c r="P20" s="6"/>
      <c r="Q20" s="6">
        <v>0</v>
      </c>
      <c r="R20" s="6"/>
      <c r="S20" s="6">
        <v>2</v>
      </c>
      <c r="T20" s="6">
        <v>10</v>
      </c>
      <c r="U20" s="10"/>
      <c r="V20" s="10"/>
      <c r="W20" s="10"/>
      <c r="X20" s="6"/>
    </row>
    <row r="21" spans="1:24" ht="15.75" x14ac:dyDescent="0.25">
      <c r="A21" s="4" t="s">
        <v>55</v>
      </c>
      <c r="B21" s="6">
        <v>0</v>
      </c>
      <c r="C21" s="6"/>
      <c r="D21" s="6"/>
      <c r="E21" s="10"/>
      <c r="F21" s="6"/>
      <c r="G21" s="6"/>
      <c r="H21" s="6"/>
      <c r="I21" s="6"/>
      <c r="J21" s="6"/>
      <c r="K21" s="5"/>
      <c r="L21" s="10"/>
      <c r="M21" s="6"/>
      <c r="N21" s="6">
        <v>0</v>
      </c>
      <c r="O21" s="10"/>
      <c r="P21" s="6"/>
      <c r="Q21" s="6">
        <v>0</v>
      </c>
      <c r="R21" s="6"/>
      <c r="S21" s="6"/>
      <c r="T21" s="10"/>
      <c r="U21" s="10"/>
      <c r="V21" s="10"/>
      <c r="W21" s="10"/>
      <c r="X21" s="6"/>
    </row>
    <row r="22" spans="1:24" ht="15.75" x14ac:dyDescent="0.25">
      <c r="A22" s="4" t="s">
        <v>56</v>
      </c>
      <c r="B22" s="6">
        <v>0</v>
      </c>
      <c r="C22" s="6"/>
      <c r="D22" s="6"/>
      <c r="E22" s="10"/>
      <c r="F22" s="6"/>
      <c r="G22" s="6"/>
      <c r="H22" s="6"/>
      <c r="I22" s="6"/>
      <c r="J22" s="6"/>
      <c r="K22" s="6"/>
      <c r="L22" s="10"/>
      <c r="M22" s="6"/>
      <c r="N22" s="6">
        <v>0</v>
      </c>
      <c r="O22" s="10"/>
      <c r="P22" s="6"/>
      <c r="Q22" s="6">
        <v>0</v>
      </c>
      <c r="R22" s="6"/>
      <c r="S22" s="6"/>
      <c r="T22" s="10"/>
      <c r="U22" s="10"/>
      <c r="V22" s="10"/>
      <c r="W22" s="10"/>
      <c r="X22" s="6"/>
    </row>
    <row r="23" spans="1:24" ht="15.75" x14ac:dyDescent="0.25">
      <c r="A23" s="4" t="s">
        <v>57</v>
      </c>
      <c r="B23" s="6">
        <v>0</v>
      </c>
      <c r="C23" s="6"/>
      <c r="D23" s="6"/>
      <c r="E23" s="10"/>
      <c r="F23" s="6"/>
      <c r="G23" s="6"/>
      <c r="H23" s="6"/>
      <c r="I23" s="6"/>
      <c r="J23" s="6"/>
      <c r="K23" s="6"/>
      <c r="L23" s="10"/>
      <c r="M23" s="6"/>
      <c r="N23" s="6">
        <v>0</v>
      </c>
      <c r="O23" s="10"/>
      <c r="P23" s="6"/>
      <c r="Q23" s="6">
        <v>300</v>
      </c>
      <c r="R23" s="6"/>
      <c r="S23" s="6"/>
      <c r="T23" s="6">
        <v>100</v>
      </c>
      <c r="U23" s="10"/>
      <c r="V23" s="4"/>
      <c r="W23" s="10"/>
      <c r="X23" s="6"/>
    </row>
    <row r="24" spans="1:24" ht="15.75" x14ac:dyDescent="0.25">
      <c r="A24" s="4" t="s">
        <v>58</v>
      </c>
      <c r="B24" s="6">
        <v>0</v>
      </c>
      <c r="C24" s="6"/>
      <c r="D24" s="6"/>
      <c r="E24" s="10"/>
      <c r="F24" s="6"/>
      <c r="G24" s="6">
        <v>5000</v>
      </c>
      <c r="H24" s="6">
        <f>50*50</f>
        <v>2500</v>
      </c>
      <c r="I24" s="6">
        <f>12*50</f>
        <v>600</v>
      </c>
      <c r="J24" s="6"/>
      <c r="K24" s="6"/>
      <c r="L24" s="10"/>
      <c r="M24" s="6"/>
      <c r="N24" s="6">
        <v>0</v>
      </c>
      <c r="O24" s="10">
        <v>500</v>
      </c>
      <c r="P24" s="6">
        <v>350</v>
      </c>
      <c r="Q24" s="6">
        <v>0</v>
      </c>
      <c r="R24" s="6"/>
      <c r="S24" s="6"/>
      <c r="T24" s="10"/>
      <c r="U24" s="10"/>
      <c r="V24" s="10"/>
      <c r="W24" s="10"/>
      <c r="X24" s="6"/>
    </row>
    <row r="25" spans="1:24" ht="15.75" x14ac:dyDescent="0.25">
      <c r="A25" s="4" t="s">
        <v>59</v>
      </c>
      <c r="B25" s="6">
        <v>116</v>
      </c>
      <c r="C25" s="6">
        <v>59</v>
      </c>
      <c r="D25" s="6"/>
      <c r="E25" s="10"/>
      <c r="F25" s="6">
        <v>67</v>
      </c>
      <c r="G25" s="6"/>
      <c r="H25" s="6"/>
      <c r="I25" s="6"/>
      <c r="J25" s="6"/>
      <c r="K25" s="6"/>
      <c r="L25" s="10"/>
      <c r="M25" s="6"/>
      <c r="N25" s="6">
        <v>0</v>
      </c>
      <c r="O25" s="10"/>
      <c r="P25" s="6"/>
      <c r="Q25" s="6"/>
      <c r="R25" s="6"/>
      <c r="S25" s="6">
        <v>1</v>
      </c>
      <c r="T25" s="10"/>
      <c r="U25" s="10"/>
      <c r="V25" s="4"/>
      <c r="W25" s="10"/>
      <c r="X25" s="6"/>
    </row>
    <row r="26" spans="1:24" ht="126" x14ac:dyDescent="0.25">
      <c r="A26" s="4" t="s">
        <v>60</v>
      </c>
      <c r="B26" s="6">
        <v>0</v>
      </c>
      <c r="C26" s="6"/>
      <c r="D26" s="6"/>
      <c r="E26" s="10"/>
      <c r="F26" s="6"/>
      <c r="G26" s="9" t="s">
        <v>61</v>
      </c>
      <c r="H26" s="6"/>
      <c r="I26" s="9" t="s">
        <v>62</v>
      </c>
      <c r="J26" s="6"/>
      <c r="K26" s="6"/>
      <c r="L26" s="9" t="s">
        <v>63</v>
      </c>
      <c r="M26" s="9" t="s">
        <v>64</v>
      </c>
      <c r="N26" s="9"/>
      <c r="O26" s="9" t="s">
        <v>65</v>
      </c>
      <c r="P26" s="6" t="s">
        <v>66</v>
      </c>
      <c r="Q26" s="4" t="s">
        <v>67</v>
      </c>
      <c r="R26" s="6" t="s">
        <v>68</v>
      </c>
      <c r="S26" s="6">
        <v>1</v>
      </c>
      <c r="T26" s="4" t="s">
        <v>69</v>
      </c>
      <c r="U26" s="10"/>
      <c r="V26" s="4"/>
      <c r="W26" s="10"/>
      <c r="X26" s="4" t="s">
        <v>70</v>
      </c>
    </row>
    <row r="27" spans="1:24" ht="63" x14ac:dyDescent="0.25">
      <c r="A27" s="13" t="s">
        <v>71</v>
      </c>
      <c r="B27" s="5" t="s">
        <v>72</v>
      </c>
      <c r="C27" s="5" t="s">
        <v>72</v>
      </c>
      <c r="D27" s="5" t="s">
        <v>73</v>
      </c>
      <c r="E27" s="10"/>
      <c r="F27" s="9" t="s">
        <v>74</v>
      </c>
      <c r="G27" s="10"/>
      <c r="H27" s="6"/>
      <c r="I27" s="9" t="s">
        <v>75</v>
      </c>
      <c r="J27" s="6"/>
      <c r="K27" s="6"/>
      <c r="L27" s="10"/>
      <c r="M27" s="10"/>
      <c r="N27" s="9" t="s">
        <v>76</v>
      </c>
      <c r="O27" s="10"/>
      <c r="P27" s="6"/>
      <c r="Q27" s="10"/>
      <c r="R27" s="6"/>
      <c r="S27" s="6"/>
      <c r="T27" s="4" t="s">
        <v>77</v>
      </c>
      <c r="U27" s="10"/>
      <c r="V27" s="10"/>
      <c r="W27" s="10" t="s">
        <v>78</v>
      </c>
      <c r="X27" s="6"/>
    </row>
    <row r="28" spans="1:24" ht="31.5" x14ac:dyDescent="0.25">
      <c r="A28" s="1" t="s">
        <v>79</v>
      </c>
      <c r="B28" s="1"/>
      <c r="C28" s="10"/>
      <c r="D28" s="6"/>
      <c r="E28" s="10"/>
      <c r="F28" s="6"/>
      <c r="G28" s="9"/>
      <c r="H28" s="9" t="s">
        <v>80</v>
      </c>
      <c r="I28" s="10"/>
      <c r="J28" s="6"/>
      <c r="K28" s="6"/>
      <c r="L28" s="10"/>
      <c r="M28" s="10"/>
      <c r="N28" s="10"/>
      <c r="O28" s="10"/>
      <c r="P28" s="6"/>
      <c r="Q28" s="10"/>
      <c r="R28" s="6"/>
      <c r="S28" s="6"/>
      <c r="T28" s="10"/>
      <c r="U28" s="10"/>
      <c r="V28" s="10"/>
      <c r="W28" s="10"/>
      <c r="X28" s="6"/>
    </row>
    <row r="29" spans="1:24" ht="15.75" x14ac:dyDescent="0.25">
      <c r="A29" s="4" t="s">
        <v>46</v>
      </c>
      <c r="B29" s="6">
        <v>100</v>
      </c>
      <c r="C29" s="6">
        <v>48</v>
      </c>
      <c r="D29" s="6"/>
      <c r="E29" s="10"/>
      <c r="F29" s="6">
        <v>50</v>
      </c>
      <c r="G29" s="6"/>
      <c r="H29" s="6"/>
      <c r="I29" s="10"/>
      <c r="J29" s="6">
        <v>111</v>
      </c>
      <c r="K29" s="6"/>
      <c r="L29" s="10"/>
      <c r="M29" s="10"/>
      <c r="N29" s="10"/>
      <c r="O29" s="10"/>
      <c r="P29" s="6"/>
      <c r="Q29" s="6">
        <v>14</v>
      </c>
      <c r="R29" s="6">
        <v>34</v>
      </c>
      <c r="S29" s="6"/>
      <c r="T29" s="13"/>
      <c r="U29" s="6">
        <v>25</v>
      </c>
      <c r="V29" s="14">
        <v>10</v>
      </c>
      <c r="W29" s="10"/>
      <c r="X29" s="6"/>
    </row>
    <row r="30" spans="1:24" ht="15.75" x14ac:dyDescent="0.25">
      <c r="A30" s="4" t="s">
        <v>47</v>
      </c>
      <c r="B30" s="6">
        <v>21</v>
      </c>
      <c r="C30" s="6">
        <v>10</v>
      </c>
      <c r="D30" s="6"/>
      <c r="E30" s="10"/>
      <c r="F30" s="6">
        <v>11</v>
      </c>
      <c r="G30" s="6"/>
      <c r="H30" s="6"/>
      <c r="I30" s="10"/>
      <c r="J30" s="6">
        <v>24</v>
      </c>
      <c r="K30" s="6"/>
      <c r="L30" s="10"/>
      <c r="M30" s="10"/>
      <c r="N30" s="10"/>
      <c r="O30" s="10"/>
      <c r="P30" s="6"/>
      <c r="Q30" s="6">
        <v>3</v>
      </c>
      <c r="R30" s="6">
        <v>7</v>
      </c>
      <c r="S30" s="6"/>
      <c r="T30" s="5"/>
      <c r="U30" s="6">
        <v>5</v>
      </c>
      <c r="V30" s="14">
        <v>2</v>
      </c>
      <c r="W30" s="10"/>
      <c r="X30" s="6"/>
    </row>
    <row r="31" spans="1:24" ht="15.75" x14ac:dyDescent="0.25">
      <c r="A31" s="4" t="s">
        <v>49</v>
      </c>
      <c r="B31" s="6">
        <v>0</v>
      </c>
      <c r="C31" s="6"/>
      <c r="D31" s="6"/>
      <c r="E31" s="10"/>
      <c r="F31" s="6"/>
      <c r="G31" s="6"/>
      <c r="H31" s="6"/>
      <c r="I31" s="10"/>
      <c r="J31" s="6"/>
      <c r="K31" s="6"/>
      <c r="L31" s="10"/>
      <c r="M31" s="10"/>
      <c r="N31" s="10"/>
      <c r="O31" s="10"/>
      <c r="P31" s="6"/>
      <c r="Q31" s="6">
        <v>0</v>
      </c>
      <c r="R31" s="6"/>
      <c r="S31" s="6"/>
      <c r="T31" s="5"/>
      <c r="U31" s="6">
        <v>0</v>
      </c>
      <c r="V31" s="14"/>
      <c r="W31" s="10"/>
      <c r="X31" s="6"/>
    </row>
    <row r="32" spans="1:24" ht="15.75" x14ac:dyDescent="0.25">
      <c r="A32" s="4" t="s">
        <v>51</v>
      </c>
      <c r="B32" s="6">
        <v>0</v>
      </c>
      <c r="C32" s="6"/>
      <c r="D32" s="6"/>
      <c r="E32" s="10"/>
      <c r="F32" s="6"/>
      <c r="G32" s="6"/>
      <c r="H32" s="6"/>
      <c r="I32" s="10"/>
      <c r="J32" s="6"/>
      <c r="K32" s="6"/>
      <c r="L32" s="10"/>
      <c r="M32" s="10"/>
      <c r="N32" s="10"/>
      <c r="O32" s="10"/>
      <c r="P32" s="6"/>
      <c r="Q32" s="6">
        <v>0</v>
      </c>
      <c r="R32" s="6"/>
      <c r="S32" s="6"/>
      <c r="T32" s="5"/>
      <c r="U32" s="6">
        <v>0</v>
      </c>
      <c r="V32" s="6"/>
      <c r="W32" s="10"/>
      <c r="X32" s="6"/>
    </row>
    <row r="33" spans="1:24" ht="15.75" x14ac:dyDescent="0.25">
      <c r="A33" s="4" t="s">
        <v>52</v>
      </c>
      <c r="B33" s="6">
        <v>0</v>
      </c>
      <c r="C33" s="6"/>
      <c r="D33" s="6"/>
      <c r="E33" s="10"/>
      <c r="F33" s="6"/>
      <c r="G33" s="6"/>
      <c r="H33" s="6"/>
      <c r="I33" s="10"/>
      <c r="J33" s="6"/>
      <c r="K33" s="6"/>
      <c r="L33" s="10"/>
      <c r="M33" s="10"/>
      <c r="N33" s="10"/>
      <c r="O33" s="10"/>
      <c r="P33" s="6"/>
      <c r="Q33" s="6">
        <v>0</v>
      </c>
      <c r="R33" s="6"/>
      <c r="S33" s="6"/>
      <c r="T33" s="5"/>
      <c r="U33" s="6">
        <v>0</v>
      </c>
      <c r="V33" s="6"/>
      <c r="W33" s="10"/>
      <c r="X33" s="6"/>
    </row>
    <row r="34" spans="1:24" ht="15.75" x14ac:dyDescent="0.25">
      <c r="A34" s="4" t="s">
        <v>53</v>
      </c>
      <c r="B34" s="6">
        <v>0</v>
      </c>
      <c r="C34" s="6"/>
      <c r="D34" s="6"/>
      <c r="E34" s="10"/>
      <c r="F34" s="6"/>
      <c r="G34" s="6"/>
      <c r="H34" s="6"/>
      <c r="I34" s="10"/>
      <c r="J34" s="6"/>
      <c r="K34" s="6"/>
      <c r="L34" s="10"/>
      <c r="M34" s="10"/>
      <c r="N34" s="10"/>
      <c r="O34" s="10"/>
      <c r="P34" s="6"/>
      <c r="Q34" s="6">
        <v>0</v>
      </c>
      <c r="R34" s="6"/>
      <c r="S34" s="6"/>
      <c r="T34" s="5"/>
      <c r="U34" s="6">
        <v>0</v>
      </c>
      <c r="V34" s="6"/>
      <c r="W34" s="10"/>
      <c r="X34" s="6"/>
    </row>
    <row r="35" spans="1:24" ht="15.75" x14ac:dyDescent="0.25">
      <c r="A35" s="4" t="s">
        <v>54</v>
      </c>
      <c r="B35" s="6">
        <v>0</v>
      </c>
      <c r="C35" s="6"/>
      <c r="D35" s="6"/>
      <c r="E35" s="10"/>
      <c r="F35" s="6"/>
      <c r="G35" s="6"/>
      <c r="H35" s="6"/>
      <c r="I35" s="10"/>
      <c r="J35" s="6"/>
      <c r="K35" s="6"/>
      <c r="L35" s="10"/>
      <c r="M35" s="10"/>
      <c r="N35" s="10"/>
      <c r="O35" s="10"/>
      <c r="P35" s="6"/>
      <c r="Q35" s="6">
        <v>0</v>
      </c>
      <c r="R35" s="6"/>
      <c r="S35" s="6"/>
      <c r="T35" s="5"/>
      <c r="U35" s="6">
        <v>0</v>
      </c>
      <c r="V35" s="6"/>
      <c r="W35" s="10"/>
      <c r="X35" s="6"/>
    </row>
    <row r="36" spans="1:24" ht="15.75" x14ac:dyDescent="0.25">
      <c r="A36" s="4" t="s">
        <v>55</v>
      </c>
      <c r="B36" s="6">
        <v>0</v>
      </c>
      <c r="C36" s="6"/>
      <c r="D36" s="6"/>
      <c r="E36" s="10"/>
      <c r="F36" s="6"/>
      <c r="G36" s="6"/>
      <c r="H36" s="6"/>
      <c r="I36" s="10"/>
      <c r="J36" s="6"/>
      <c r="K36" s="6"/>
      <c r="L36" s="10"/>
      <c r="M36" s="10"/>
      <c r="N36" s="10"/>
      <c r="O36" s="10"/>
      <c r="P36" s="6"/>
      <c r="Q36" s="6">
        <v>0</v>
      </c>
      <c r="R36" s="6"/>
      <c r="S36" s="6"/>
      <c r="T36" s="5"/>
      <c r="U36" s="6">
        <v>0</v>
      </c>
      <c r="V36" s="6"/>
      <c r="W36" s="10"/>
      <c r="X36" s="6"/>
    </row>
    <row r="37" spans="1:24" ht="15.75" x14ac:dyDescent="0.25">
      <c r="A37" s="4" t="s">
        <v>56</v>
      </c>
      <c r="B37" s="6">
        <v>0</v>
      </c>
      <c r="C37" s="6"/>
      <c r="D37" s="6"/>
      <c r="E37" s="10"/>
      <c r="F37" s="6"/>
      <c r="G37" s="6"/>
      <c r="H37" s="6"/>
      <c r="I37" s="10"/>
      <c r="J37" s="6"/>
      <c r="K37" s="6"/>
      <c r="L37" s="10"/>
      <c r="M37" s="10"/>
      <c r="N37" s="10"/>
      <c r="O37" s="10"/>
      <c r="P37" s="6"/>
      <c r="Q37" s="6">
        <v>0</v>
      </c>
      <c r="R37" s="6"/>
      <c r="S37" s="6"/>
      <c r="T37" s="5"/>
      <c r="U37" s="6">
        <v>0</v>
      </c>
      <c r="V37" s="6"/>
      <c r="W37" s="10"/>
      <c r="X37" s="6"/>
    </row>
    <row r="38" spans="1:24" ht="15.75" x14ac:dyDescent="0.25">
      <c r="A38" s="4" t="s">
        <v>81</v>
      </c>
      <c r="B38" s="6">
        <v>1544</v>
      </c>
      <c r="C38" s="6">
        <v>734</v>
      </c>
      <c r="D38" s="6"/>
      <c r="E38" s="10"/>
      <c r="F38" s="6">
        <v>767</v>
      </c>
      <c r="G38" s="6"/>
      <c r="H38" s="6"/>
      <c r="I38" s="10"/>
      <c r="J38" s="6">
        <v>1717</v>
      </c>
      <c r="K38" s="6"/>
      <c r="L38" s="10"/>
      <c r="M38" s="10"/>
      <c r="N38" s="10"/>
      <c r="O38" s="10"/>
      <c r="P38" s="6"/>
      <c r="Q38" s="6">
        <v>216</v>
      </c>
      <c r="R38" s="6">
        <v>529</v>
      </c>
      <c r="S38" s="6"/>
      <c r="T38" s="5"/>
      <c r="U38" s="6">
        <v>378</v>
      </c>
      <c r="V38" s="6">
        <v>151</v>
      </c>
      <c r="W38" s="10"/>
      <c r="X38" s="6"/>
    </row>
    <row r="39" spans="1:24" ht="15.75" x14ac:dyDescent="0.25">
      <c r="A39" s="4" t="s">
        <v>82</v>
      </c>
      <c r="B39" s="6">
        <v>86</v>
      </c>
      <c r="C39" s="6"/>
      <c r="D39" s="6"/>
      <c r="E39" s="10"/>
      <c r="F39" s="6"/>
      <c r="G39" s="6"/>
      <c r="H39" s="6"/>
      <c r="I39" s="10"/>
      <c r="J39" s="6"/>
      <c r="K39" s="6"/>
      <c r="L39" s="10"/>
      <c r="M39" s="10"/>
      <c r="N39" s="10"/>
      <c r="O39" s="10"/>
      <c r="P39" s="6"/>
      <c r="Q39" s="6">
        <v>0</v>
      </c>
      <c r="R39" s="6"/>
      <c r="S39" s="6"/>
      <c r="T39" s="5"/>
      <c r="U39" s="6">
        <v>0</v>
      </c>
      <c r="V39" s="14"/>
      <c r="W39" s="10"/>
      <c r="X39" s="6"/>
    </row>
    <row r="40" spans="1:24" ht="15.75" x14ac:dyDescent="0.25">
      <c r="A40" s="4" t="s">
        <v>58</v>
      </c>
      <c r="B40" s="6">
        <v>0</v>
      </c>
      <c r="C40" s="6"/>
      <c r="D40" s="6"/>
      <c r="E40" s="10"/>
      <c r="F40" s="6"/>
      <c r="G40" s="6"/>
      <c r="H40" s="6"/>
      <c r="I40" s="10"/>
      <c r="J40" s="6"/>
      <c r="K40" s="6"/>
      <c r="L40" s="10"/>
      <c r="M40" s="10"/>
      <c r="N40" s="10"/>
      <c r="O40" s="10"/>
      <c r="P40" s="6"/>
      <c r="Q40" s="6">
        <v>0</v>
      </c>
      <c r="R40" s="6"/>
      <c r="S40" s="6"/>
      <c r="T40" s="5"/>
      <c r="U40" s="6"/>
      <c r="V40" s="6"/>
      <c r="W40" s="10"/>
      <c r="X40" s="6"/>
    </row>
    <row r="41" spans="1:24" ht="31.5" x14ac:dyDescent="0.25">
      <c r="A41" s="4" t="s">
        <v>60</v>
      </c>
      <c r="B41" s="6">
        <v>0</v>
      </c>
      <c r="C41" s="6"/>
      <c r="D41" s="6"/>
      <c r="E41" s="10"/>
      <c r="F41" s="6"/>
      <c r="G41" s="6"/>
      <c r="H41" s="6"/>
      <c r="I41" s="10"/>
      <c r="J41" s="6"/>
      <c r="K41" s="6"/>
      <c r="L41" s="10"/>
      <c r="M41" s="10"/>
      <c r="N41" s="10"/>
      <c r="O41" s="10"/>
      <c r="P41" s="6"/>
      <c r="Q41" s="5">
        <v>0</v>
      </c>
      <c r="R41" s="9" t="s">
        <v>83</v>
      </c>
      <c r="S41" s="6"/>
      <c r="T41" s="5" t="s">
        <v>84</v>
      </c>
      <c r="U41" s="14"/>
      <c r="V41" s="5" t="s">
        <v>85</v>
      </c>
      <c r="W41" s="10"/>
      <c r="X41" s="6"/>
    </row>
    <row r="42" spans="1:24" ht="31.5" x14ac:dyDescent="0.25">
      <c r="A42" s="13" t="s">
        <v>86</v>
      </c>
      <c r="B42" s="5" t="s">
        <v>87</v>
      </c>
      <c r="C42" s="5" t="s">
        <v>87</v>
      </c>
      <c r="D42" s="6"/>
      <c r="E42" s="10"/>
      <c r="F42" s="9" t="s">
        <v>88</v>
      </c>
      <c r="G42" s="6"/>
      <c r="H42" s="6"/>
      <c r="I42" s="10"/>
      <c r="J42" s="6"/>
      <c r="K42" s="6"/>
      <c r="L42" s="10"/>
      <c r="M42" s="10"/>
      <c r="N42" s="10"/>
      <c r="O42" s="10"/>
      <c r="P42" s="6"/>
      <c r="Q42" s="6" t="s">
        <v>73</v>
      </c>
      <c r="R42" s="6"/>
      <c r="S42" s="6"/>
      <c r="T42" s="10"/>
      <c r="U42" s="10"/>
      <c r="V42" s="10"/>
      <c r="W42" s="10"/>
      <c r="X42" s="6"/>
    </row>
  </sheetData>
  <mergeCells count="1">
    <mergeCell ref="A28:B28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Salud Ocupacional 1</dc:creator>
  <cp:lastModifiedBy>redes</cp:lastModifiedBy>
  <cp:revision>0</cp:revision>
  <cp:lastPrinted>2020-05-11T19:46:53Z</cp:lastPrinted>
  <dcterms:created xsi:type="dcterms:W3CDTF">2020-04-25T17:47:01Z</dcterms:created>
  <dcterms:modified xsi:type="dcterms:W3CDTF">2020-05-24T13:20:06Z</dcterms:modified>
</cp:coreProperties>
</file>